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Доклады" sheetId="1" r:id="rId3"/>
    <sheet state="visible" name="Лекции" sheetId="2" r:id="rId4"/>
    <sheet state="visible" name="ДЗ" sheetId="3" r:id="rId5"/>
    <sheet state="visible" name="КР" sheetId="4" r:id="rId6"/>
  </sheets>
  <definedNames/>
  <calcPr/>
</workbook>
</file>

<file path=xl/sharedStrings.xml><?xml version="1.0" encoding="utf-8"?>
<sst xmlns="http://schemas.openxmlformats.org/spreadsheetml/2006/main" count="271" uniqueCount="131">
  <si>
    <t>№</t>
  </si>
  <si>
    <t>Lecture</t>
  </si>
  <si>
    <t>ФИО</t>
  </si>
  <si>
    <t>Тема</t>
  </si>
  <si>
    <t>Источник задания</t>
  </si>
  <si>
    <t>Оценка</t>
  </si>
  <si>
    <t>Rc</t>
  </si>
  <si>
    <t>D</t>
  </si>
  <si>
    <t>Rd</t>
  </si>
  <si>
    <t>T</t>
  </si>
  <si>
    <t>Дата</t>
  </si>
  <si>
    <t>ДЗ</t>
  </si>
  <si>
    <t>Асирян Александр</t>
  </si>
  <si>
    <t>Introduction and scope</t>
  </si>
  <si>
    <r>
      <t xml:space="preserve">Genetic algorithms </t>
    </r>
    <r>
      <rPr>
        <b/>
      </rPr>
      <t>+</t>
    </r>
    <r>
      <t xml:space="preserve"> NN</t>
    </r>
  </si>
  <si>
    <r>
      <t xml:space="preserve">Quiz 3, Question 2, Part C, 2009 </t>
    </r>
    <r>
      <rPr>
        <b/>
      </rPr>
      <t>+</t>
    </r>
    <r>
      <t xml:space="preserve"> Exam, Quiz 3, Problem 1, Part B 2009</t>
    </r>
  </si>
  <si>
    <t>--</t>
  </si>
  <si>
    <t>09.03, лекция 5</t>
  </si>
  <si>
    <t>Search: depth-first, hill climbing, beam</t>
  </si>
  <si>
    <t>yes</t>
  </si>
  <si>
    <t>09.03, лекция 6</t>
  </si>
  <si>
    <t>16.03, лекция 8</t>
  </si>
  <si>
    <t>16.03, лекция 9</t>
  </si>
  <si>
    <t>Search</t>
  </si>
  <si>
    <t>23.03, лекция 10</t>
  </si>
  <si>
    <t>23.03, лекция 11</t>
  </si>
  <si>
    <t>30.03, лекция 12a</t>
  </si>
  <si>
    <t>30.03, лекция 12b</t>
  </si>
  <si>
    <t>06.04, лекция 13</t>
  </si>
  <si>
    <t>06.04, лекция 15</t>
  </si>
  <si>
    <t>13.04, лекция 16</t>
  </si>
  <si>
    <t>13.04, лекция 17</t>
  </si>
  <si>
    <t>20.04, лекция 2</t>
  </si>
  <si>
    <t>20.04, лекция 3</t>
  </si>
  <si>
    <t>27.04, лекция 21</t>
  </si>
  <si>
    <t>Булгакова Наталья</t>
  </si>
  <si>
    <r>
      <t xml:space="preserve">NN and ID-Tree </t>
    </r>
    <r>
      <rPr>
        <b/>
      </rPr>
      <t>+</t>
    </r>
    <r>
      <t xml:space="preserve"> Neural nets</t>
    </r>
  </si>
  <si>
    <r>
      <t xml:space="preserve">Quiz 3, Problem 1, 2010 </t>
    </r>
    <r>
      <rPr>
        <b/>
      </rPr>
      <t>+</t>
    </r>
    <r>
      <t xml:space="preserve"> Quiz 3, Problem 2, 2010</t>
    </r>
  </si>
  <si>
    <t>Галкина Екатерина</t>
  </si>
  <si>
    <t>NN and ID-Tree</t>
  </si>
  <si>
    <t xml:space="preserve">Exam, Quiz 3, Problem 1, 2010 </t>
  </si>
  <si>
    <t>Слайды</t>
  </si>
  <si>
    <t>Занятие</t>
  </si>
  <si>
    <t>Елонов Павел</t>
  </si>
  <si>
    <t>Game</t>
  </si>
  <si>
    <t>Quiz 2, Problem 1, 2010</t>
  </si>
  <si>
    <t>Кузьмин Денис</t>
  </si>
  <si>
    <t>Neural nets</t>
  </si>
  <si>
    <t>Quiz 3, Problem 2, 2010</t>
  </si>
  <si>
    <t>Мартиросян Артур</t>
  </si>
  <si>
    <r>
      <t xml:space="preserve">Near miss </t>
    </r>
    <r>
      <rPr>
        <b/>
      </rPr>
      <t>+</t>
    </r>
    <r>
      <t xml:space="preserve"> Big Ideas</t>
    </r>
  </si>
  <si>
    <r>
      <t xml:space="preserve">Exam, Quiz 5, Problem 2, 2010 </t>
    </r>
    <r>
      <rPr>
        <b/>
      </rPr>
      <t>+</t>
    </r>
    <r>
      <t xml:space="preserve"> Big Ideas, Quiz 5, Problem 3, 2010 </t>
    </r>
  </si>
  <si>
    <t>https://www.youtube.com/watch?v=qCBIFqSaQmo&amp;index=3&amp;list=PLxymR0ZPfMmV-vGtvhvTeWHIcnh-bTjDI</t>
  </si>
  <si>
    <t>с ДЗ</t>
  </si>
  <si>
    <t>Search: optimal, branch and bound, A*</t>
  </si>
  <si>
    <t>Михайлишин</t>
  </si>
  <si>
    <t xml:space="preserve">Мищенко Николай </t>
  </si>
  <si>
    <r>
      <t xml:space="preserve">Bayesian inference </t>
    </r>
    <r>
      <rPr>
        <b/>
      </rPr>
      <t>+</t>
    </r>
    <r>
      <t xml:space="preserve"> Probability</t>
    </r>
  </si>
  <si>
    <r>
      <t xml:space="preserve">Quiz 4, Problem 1, 2009 </t>
    </r>
    <r>
      <rPr>
        <b/>
      </rPr>
      <t>+</t>
    </r>
    <r>
      <t xml:space="preserve"> Exam, Quiz 5, Problem 1, 2010</t>
    </r>
  </si>
  <si>
    <t>Михайлишин Александр</t>
  </si>
  <si>
    <t>Boosting</t>
  </si>
  <si>
    <t>Quiz 4, Problem 2, 2010</t>
  </si>
  <si>
    <t xml:space="preserve">Попов Всеволод </t>
  </si>
  <si>
    <t>Genetic algorithms and Arch learning</t>
  </si>
  <si>
    <r>
      <t>Quiz 3, Question 2, Part C, 2009</t>
    </r>
    <r>
      <rPr>
        <b/>
      </rPr>
      <t xml:space="preserve"> +</t>
    </r>
    <r>
      <t xml:space="preserve"> Exam, Quiz 5, Problem 1, 2009</t>
    </r>
  </si>
  <si>
    <t>Попов Константин</t>
  </si>
  <si>
    <t>Constraints</t>
  </si>
  <si>
    <t xml:space="preserve">Quiz 2, Problem 2, 2010 </t>
  </si>
  <si>
    <t xml:space="preserve">Рой Дарья </t>
  </si>
  <si>
    <t>SVM</t>
  </si>
  <si>
    <t xml:space="preserve">Exam, Quiz 4, Problem 1, 2010 </t>
  </si>
  <si>
    <t>Савостин Петр</t>
  </si>
  <si>
    <t>Программы</t>
  </si>
  <si>
    <t>раздел "Assignedment"</t>
  </si>
  <si>
    <t>Сальников Петр</t>
  </si>
  <si>
    <t xml:space="preserve">Exam, Quiz 2, Problem 1, 2010 </t>
  </si>
  <si>
    <t>Search: games, minimax, and alpha-beta</t>
  </si>
  <si>
    <t>Струянский Олег</t>
  </si>
  <si>
    <t>Rule System</t>
  </si>
  <si>
    <t>Quiz 1, Problem 1, 2010</t>
  </si>
  <si>
    <t>Шрамов Георгий</t>
  </si>
  <si>
    <t>Exam, Quiz 3, Problem 2, 2010</t>
  </si>
  <si>
    <t>Цзян Лей</t>
  </si>
  <si>
    <t>Quiz 1, Problem 2, 2010</t>
  </si>
  <si>
    <t>Галкина, Шрамов</t>
  </si>
  <si>
    <t>https://www.youtube.com/watch?v=lFcPRrAdolI&amp;list=PLxymR0ZPfMmV-vGtvhvTeWHIcnh-bTjDI&amp;index=2
https://www.youtube.com/watch?v=SMPmNo1_0VU&amp;index=4&amp;list=PLxymR0ZPfMmV-vGtvhvTeWHIcnh-bTjDI</t>
  </si>
  <si>
    <t>Constraints: interpreting line drawings</t>
  </si>
  <si>
    <t>Constraints: search, domain reduction</t>
  </si>
  <si>
    <t>Мищенко</t>
  </si>
  <si>
    <t>https://www.youtube.com/watch?v=dXTNQmqFo1k&amp;list=PLxymR0ZPfMmV-vGtvhvTeWHIcnh-bTjDI&amp;index=5</t>
  </si>
  <si>
    <t>Constraints: visual object recognition</t>
  </si>
  <si>
    <t>Попов В.</t>
  </si>
  <si>
    <t>Introduction to learning, nearest neighbors</t>
  </si>
  <si>
    <t>Попов К.</t>
  </si>
  <si>
    <t>NN  and ID-Tree</t>
  </si>
  <si>
    <t>https://www.youtube.com/watch?v=4W4qxI2W00k&amp;list=PLxymR0ZPfMmV-vGtvhvTeWHIcnh-bTjDI&amp;index=6</t>
  </si>
  <si>
    <t>Learning: identification trees, disorder</t>
  </si>
  <si>
    <t>Елонов, Кузьмин</t>
  </si>
  <si>
    <t>12a</t>
  </si>
  <si>
    <t>Learning: neural nets</t>
  </si>
  <si>
    <t>Савостин
Мартиросян
Цзян Лей</t>
  </si>
  <si>
    <t>https://www.youtube.com/watch?v=UtErkpTTmb8&amp;list=PLxymR0ZPfMmV-vGtvhvTeWHIcnh-bTjDI&amp;index=7</t>
  </si>
  <si>
    <t>12b</t>
  </si>
  <si>
    <t>Learning: deep neural nets</t>
  </si>
  <si>
    <t>https://www.youtube.com/watch?v=QrnLJtkKUSg&amp;index=9&amp;list=PLxymR0ZPfMmV-vGtvhvTeWHIcnh-bTjDI</t>
  </si>
  <si>
    <t>Learning: genetic algorithms</t>
  </si>
  <si>
    <t>Струянский</t>
  </si>
  <si>
    <t>Genetic algorithms</t>
  </si>
  <si>
    <t>Learning: near misses, felicity conditions</t>
  </si>
  <si>
    <t>н</t>
  </si>
  <si>
    <t>Сальников</t>
  </si>
  <si>
    <t>Near misses</t>
  </si>
  <si>
    <t>Learning: support vector machines</t>
  </si>
  <si>
    <r>
      <t xml:space="preserve">https://www.youtube.com/watch?v=ik7E7r2a1h8&amp;index=8&amp;list=PLxymR0ZPfMmV-vGtvhvTeWHIcnh-bTjDI
</t>
    </r>
    <r>
      <rPr/>
      <t>https://www.youtube.com/watch?v=QrnLJtkKUSg&amp;index=9&amp;list=PLxymR0ZPfMmV-vGtvhvTeWHIcnh-bTjDI</t>
    </r>
  </si>
  <si>
    <t>Learning: boosting</t>
  </si>
  <si>
    <t>https://www.youtube.com/watch?v=gmok1h8wG-Q&amp;index=11&amp;list=PLxymR0ZPfMmV-vGtvhvTeWHIcnh-bTjDI</t>
  </si>
  <si>
    <t>Reasoning: goal trees and problem solving</t>
  </si>
  <si>
    <t>Асирян</t>
  </si>
  <si>
    <t>https://www.youtube.com/watch?v=lHemIUX2tmM&amp;list=PLxymR0ZPfMmV-vGtvhvTeWHIcnh-bTjDI&amp;index=1</t>
  </si>
  <si>
    <t>Reasoning: goal trees and rule-based expert systems</t>
  </si>
  <si>
    <t>Булгакова, Рой</t>
  </si>
  <si>
    <t>Probabilistic inference I</t>
  </si>
  <si>
    <t>Probability</t>
  </si>
  <si>
    <t>https://www.youtube.com/watch?v=IBHGlFxcAk8&amp;index=10&amp;list=PLxymR0ZPfMmV-vGtvhvTeWHIcnh-bTjDI</t>
  </si>
  <si>
    <t>Probabilistic inference II</t>
  </si>
  <si>
    <t>ауд. 248, 15.00 - 18.00</t>
  </si>
  <si>
    <t>https://www.youtube.com/watch?v=rxSZ5t8eRzk&amp;index=12&amp;list=PLxymR0ZPfMmV-vGtvhvTeWHIcnh-bTjDI</t>
  </si>
  <si>
    <t xml:space="preserve">Rc – Recitation  </t>
  </si>
  <si>
    <t xml:space="preserve">D – Demonstration  </t>
  </si>
  <si>
    <t>Rd – Reading</t>
  </si>
  <si>
    <t>T – Tutorial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</si>
</sst>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.mm"/>
  </numFmts>
  <fonts count="7">
    <font>
      <sz val="10.0"/>
      <color rgb="FF000000"/>
      <name val="Arial"/>
    </font>
    <font/>
    <font>
      <sz val="10.0"/>
      <name val="Arial"/>
    </font>
    <font>
      <b/>
    </font>
    <font>
      <name val="Arial"/>
    </font>
    <font>
      <u/>
      <color rgb="FF0000FF"/>
    </font>
    <font>
      <sz val="12.0"/>
      <color rgb="FF000000"/>
      <name val="Calibri"/>
    </font>
  </fonts>
  <fills count="26">
    <fill>
      <patternFill patternType="none"/>
    </fill>
    <fill>
      <patternFill patternType="lightGray"/>
    </fill>
    <fill>
      <patternFill patternType="solid">
        <fgColor rgb="FF999966"/>
        <bgColor rgb="FF999966"/>
      </patternFill>
    </fill>
    <fill>
      <patternFill patternType="solid">
        <fgColor rgb="FFDEDED3"/>
        <bgColor rgb="FFDEDED3"/>
      </patternFill>
    </fill>
    <fill>
      <patternFill patternType="solid">
        <fgColor rgb="FFEFEFEA"/>
        <bgColor rgb="FFEFEFEA"/>
      </patternFill>
    </fill>
    <fill>
      <patternFill patternType="solid">
        <fgColor rgb="FFE6B8AF"/>
        <bgColor rgb="FFE6B8AF"/>
      </patternFill>
    </fill>
    <fill>
      <patternFill patternType="solid">
        <fgColor rgb="FFF4CCCC"/>
        <bgColor rgb="FFF4CCCC"/>
      </patternFill>
    </fill>
    <fill>
      <patternFill patternType="solid">
        <fgColor rgb="FFFCE5CD"/>
        <bgColor rgb="FFFCE5CD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D0E0E3"/>
        <bgColor rgb="FFD0E0E3"/>
      </patternFill>
    </fill>
    <fill>
      <patternFill patternType="solid">
        <fgColor rgb="FFC9DAF8"/>
        <bgColor rgb="FFC9DAF8"/>
      </patternFill>
    </fill>
    <fill>
      <patternFill patternType="solid">
        <fgColor rgb="FFCFE2F3"/>
        <bgColor rgb="FFCFE2F3"/>
      </patternFill>
    </fill>
    <fill>
      <patternFill patternType="solid">
        <fgColor rgb="FFD9D2E9"/>
        <bgColor rgb="FFD9D2E9"/>
      </patternFill>
    </fill>
    <fill>
      <patternFill patternType="solid">
        <fgColor rgb="FFEAD1DC"/>
        <bgColor rgb="FFEAD1DC"/>
      </patternFill>
    </fill>
    <fill>
      <patternFill patternType="solid">
        <fgColor rgb="FFB6D7A8"/>
        <bgColor rgb="FFB6D7A8"/>
      </patternFill>
    </fill>
    <fill>
      <patternFill patternType="solid">
        <fgColor rgb="FFA2C4C9"/>
        <bgColor rgb="FFA2C4C9"/>
      </patternFill>
    </fill>
    <fill>
      <patternFill patternType="solid">
        <fgColor rgb="FFA4C2F4"/>
        <bgColor rgb="FFA4C2F4"/>
      </patternFill>
    </fill>
    <fill>
      <patternFill patternType="solid">
        <fgColor rgb="FFFFE599"/>
        <bgColor rgb="FFFFE599"/>
      </patternFill>
    </fill>
    <fill>
      <patternFill patternType="solid">
        <fgColor rgb="FFF9CB9C"/>
        <bgColor rgb="FFF9CB9C"/>
      </patternFill>
    </fill>
    <fill>
      <patternFill patternType="solid">
        <fgColor rgb="FF9FC5E8"/>
        <bgColor rgb="FF9FC5E8"/>
      </patternFill>
    </fill>
    <fill>
      <patternFill patternType="solid">
        <fgColor rgb="FFB7B7B7"/>
        <bgColor rgb="FFB7B7B7"/>
      </patternFill>
    </fill>
    <fill>
      <patternFill patternType="solid">
        <fgColor rgb="FFB4A7D6"/>
        <bgColor rgb="FFB4A7D6"/>
      </patternFill>
    </fill>
    <fill>
      <patternFill patternType="solid">
        <fgColor rgb="FFD5A6BD"/>
        <bgColor rgb="FFD5A6BD"/>
      </patternFill>
    </fill>
    <fill>
      <patternFill patternType="solid">
        <fgColor rgb="FFEA9999"/>
        <bgColor rgb="FFEA9999"/>
      </patternFill>
    </fill>
    <fill>
      <patternFill patternType="solid">
        <fgColor rgb="FFDD7E6B"/>
        <bgColor rgb="FFDD7E6B"/>
      </patternFill>
    </fill>
  </fills>
  <borders count="13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/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94">
    <xf borderId="0" fillId="0" fontId="0" numFmtId="0" xfId="0" applyAlignment="1" applyFont="1">
      <alignment/>
    </xf>
    <xf borderId="1" fillId="2" fontId="1" numFmtId="0" xfId="0" applyAlignment="1" applyBorder="1" applyFill="1" applyFont="1">
      <alignment horizontal="center"/>
    </xf>
    <xf borderId="2" fillId="0" fontId="2" numFmtId="0" xfId="0" applyAlignment="1" applyBorder="1" applyFont="1">
      <alignment horizontal="center"/>
    </xf>
    <xf borderId="0" fillId="0" fontId="2" numFmtId="0" xfId="0" applyFont="1"/>
    <xf borderId="2" fillId="0" fontId="2" numFmtId="164" xfId="0" applyAlignment="1" applyBorder="1" applyFont="1" applyNumberFormat="1">
      <alignment horizontal="center"/>
    </xf>
    <xf borderId="1" fillId="0" fontId="2" numFmtId="0" xfId="0" applyAlignment="1" applyBorder="1" applyFont="1">
      <alignment horizontal="center"/>
    </xf>
    <xf borderId="3" fillId="2" fontId="3" numFmtId="0" xfId="0" applyAlignment="1" applyBorder="1" applyFont="1">
      <alignment horizontal="center"/>
    </xf>
    <xf borderId="1" fillId="0" fontId="2" numFmtId="0" xfId="0" applyAlignment="1" applyBorder="1" applyFont="1">
      <alignment horizontal="left"/>
    </xf>
    <xf borderId="3" fillId="2" fontId="3" numFmtId="0" xfId="0" applyAlignment="1" applyBorder="1" applyFont="1">
      <alignment horizontal="center" wrapText="1"/>
    </xf>
    <xf borderId="1" fillId="0" fontId="2" numFmtId="0" xfId="0" applyAlignment="1" applyBorder="1" applyFont="1">
      <alignment/>
    </xf>
    <xf borderId="1" fillId="3" fontId="1" numFmtId="0" xfId="0" applyAlignment="1" applyBorder="1" applyFill="1" applyFont="1">
      <alignment/>
    </xf>
    <xf borderId="4" fillId="3" fontId="1" numFmtId="0" xfId="0" applyAlignment="1" applyBorder="1" applyFont="1">
      <alignment/>
    </xf>
    <xf borderId="4" fillId="3" fontId="1" numFmtId="0" xfId="0" applyAlignment="1" applyBorder="1" applyFont="1">
      <alignment horizontal="center"/>
    </xf>
    <xf borderId="1" fillId="0" fontId="0" numFmtId="0" xfId="0" applyAlignment="1" applyBorder="1" applyFont="1">
      <alignment/>
    </xf>
    <xf borderId="4" fillId="4" fontId="1" numFmtId="164" xfId="0" applyAlignment="1" applyBorder="1" applyFill="1" applyFont="1" applyNumberFormat="1">
      <alignment horizontal="center"/>
    </xf>
    <xf borderId="5" fillId="0" fontId="2" numFmtId="164" xfId="0" applyAlignment="1" applyBorder="1" applyFont="1" applyNumberFormat="1">
      <alignment horizontal="center"/>
    </xf>
    <xf borderId="1" fillId="4" fontId="1" numFmtId="0" xfId="0" applyAlignment="1" applyBorder="1" applyFont="1">
      <alignment horizontal="left" vertical="center"/>
    </xf>
    <xf borderId="6" fillId="0" fontId="2" numFmtId="0" xfId="0" applyAlignment="1" applyBorder="1" applyFont="1">
      <alignment horizontal="left"/>
    </xf>
    <xf borderId="1" fillId="4" fontId="1" numFmtId="0" xfId="0" applyAlignment="1" applyBorder="1" applyFont="1">
      <alignment horizontal="left" vertical="center" wrapText="1"/>
    </xf>
    <xf borderId="3" fillId="0" fontId="2" numFmtId="0" xfId="0" applyBorder="1" applyFont="1"/>
    <xf borderId="4" fillId="3" fontId="1" numFmtId="0" xfId="0" applyAlignment="1" applyBorder="1" applyFont="1">
      <alignment horizontal="center"/>
    </xf>
    <xf borderId="7" fillId="0" fontId="4" numFmtId="0" xfId="0" applyAlignment="1" applyBorder="1" applyFont="1">
      <alignment horizontal="left"/>
    </xf>
    <xf borderId="1" fillId="4" fontId="1" numFmtId="164" xfId="0" applyAlignment="1" applyBorder="1" applyFont="1" applyNumberFormat="1">
      <alignment horizontal="center" vertical="center"/>
    </xf>
    <xf borderId="4" fillId="0" fontId="4" numFmtId="0" xfId="0" applyAlignment="1" applyBorder="1" applyFont="1">
      <alignment/>
    </xf>
    <xf borderId="8" fillId="4" fontId="1" numFmtId="0" xfId="0" applyAlignment="1" applyBorder="1" applyFont="1">
      <alignment horizontal="left" vertical="center"/>
    </xf>
    <xf borderId="9" fillId="0" fontId="4" numFmtId="0" xfId="0" applyAlignment="1" applyBorder="1" applyFont="1">
      <alignment horizontal="left"/>
    </xf>
    <xf borderId="1" fillId="5" fontId="2" numFmtId="0" xfId="0" applyAlignment="1" applyBorder="1" applyFill="1" applyFont="1">
      <alignment horizontal="center"/>
    </xf>
    <xf borderId="7" fillId="0" fontId="2" numFmtId="0" xfId="0" applyAlignment="1" applyBorder="1" applyFont="1">
      <alignment horizontal="left"/>
    </xf>
    <xf borderId="0" fillId="0" fontId="2" numFmtId="0" xfId="0" applyAlignment="1" applyFont="1">
      <alignment/>
    </xf>
    <xf borderId="7" fillId="0" fontId="2" numFmtId="0" xfId="0" applyAlignment="1" applyBorder="1" applyFont="1">
      <alignment/>
    </xf>
    <xf borderId="1" fillId="6" fontId="2" numFmtId="0" xfId="0" applyAlignment="1" applyBorder="1" applyFill="1" applyFont="1">
      <alignment horizontal="center"/>
    </xf>
    <xf borderId="7" fillId="0" fontId="2" numFmtId="0" xfId="0" applyAlignment="1" applyBorder="1" applyFont="1">
      <alignment horizontal="center"/>
    </xf>
    <xf borderId="1" fillId="7" fontId="2" numFmtId="0" xfId="0" applyAlignment="1" applyBorder="1" applyFill="1" applyFont="1">
      <alignment horizontal="center"/>
    </xf>
    <xf borderId="10" fillId="0" fontId="4" numFmtId="0" xfId="0" applyAlignment="1" applyBorder="1" applyFont="1">
      <alignment horizontal="center"/>
    </xf>
    <xf borderId="1" fillId="8" fontId="2" numFmtId="0" xfId="0" applyAlignment="1" applyBorder="1" applyFill="1" applyFont="1">
      <alignment horizontal="center"/>
    </xf>
    <xf borderId="4" fillId="0" fontId="4" numFmtId="0" xfId="0" applyAlignment="1" applyBorder="1" applyFont="1">
      <alignment/>
    </xf>
    <xf borderId="1" fillId="9" fontId="2" numFmtId="0" xfId="0" applyAlignment="1" applyBorder="1" applyFill="1" applyFont="1">
      <alignment horizontal="center"/>
    </xf>
    <xf borderId="4" fillId="0" fontId="4" numFmtId="0" xfId="0" applyAlignment="1" applyBorder="1" applyFont="1">
      <alignment horizontal="center"/>
    </xf>
    <xf borderId="8" fillId="4" fontId="1" numFmtId="0" xfId="0" applyAlignment="1" applyBorder="1" applyFont="1">
      <alignment horizontal="left" vertical="center" wrapText="1"/>
    </xf>
    <xf borderId="0" fillId="0" fontId="2" numFmtId="0" xfId="0" applyAlignment="1" applyFont="1">
      <alignment horizontal="center"/>
    </xf>
    <xf borderId="0" fillId="0" fontId="5" numFmtId="0" xfId="0" applyAlignment="1" applyFont="1">
      <alignment/>
    </xf>
    <xf borderId="1" fillId="10" fontId="2" numFmtId="0" xfId="0" applyAlignment="1" applyBorder="1" applyFill="1" applyFont="1">
      <alignment horizontal="center"/>
    </xf>
    <xf borderId="10" fillId="0" fontId="1" numFmtId="0" xfId="0" applyBorder="1" applyFont="1"/>
    <xf borderId="0" fillId="0" fontId="2" numFmtId="0" xfId="0" applyAlignment="1" applyFont="1">
      <alignment horizontal="center"/>
    </xf>
    <xf borderId="1" fillId="11" fontId="2" numFmtId="0" xfId="0" applyAlignment="1" applyBorder="1" applyFill="1" applyFont="1">
      <alignment horizontal="center"/>
    </xf>
    <xf borderId="10" fillId="0" fontId="2" numFmtId="0" xfId="0" applyAlignment="1" applyBorder="1" applyFont="1">
      <alignment horizontal="left"/>
    </xf>
    <xf borderId="1" fillId="12" fontId="2" numFmtId="0" xfId="0" applyAlignment="1" applyBorder="1" applyFill="1" applyFont="1">
      <alignment horizontal="center"/>
    </xf>
    <xf borderId="10" fillId="0" fontId="2" numFmtId="0" xfId="0" applyAlignment="1" applyBorder="1" applyFont="1">
      <alignment/>
    </xf>
    <xf borderId="1" fillId="13" fontId="2" numFmtId="0" xfId="0" applyAlignment="1" applyBorder="1" applyFill="1" applyFont="1">
      <alignment horizontal="center"/>
    </xf>
    <xf borderId="10" fillId="5" fontId="2" numFmtId="0" xfId="0" applyAlignment="1" applyBorder="1" applyFont="1">
      <alignment horizontal="center"/>
    </xf>
    <xf borderId="1" fillId="14" fontId="2" numFmtId="0" xfId="0" applyAlignment="1" applyBorder="1" applyFill="1" applyFont="1">
      <alignment horizontal="center"/>
    </xf>
    <xf borderId="1" fillId="3" fontId="1" numFmtId="0" xfId="0" applyAlignment="1" applyBorder="1" applyFont="1">
      <alignment vertical="center"/>
    </xf>
    <xf borderId="4" fillId="3" fontId="1" numFmtId="0" xfId="0" applyAlignment="1" applyBorder="1" applyFont="1">
      <alignment vertical="center"/>
    </xf>
    <xf borderId="1" fillId="6" fontId="0" numFmtId="0" xfId="0" applyAlignment="1" applyBorder="1" applyFont="1">
      <alignment horizontal="center"/>
    </xf>
    <xf borderId="1" fillId="7" fontId="2" numFmtId="0" xfId="0" applyAlignment="1" applyBorder="1" applyFont="1">
      <alignment horizontal="center"/>
    </xf>
    <xf borderId="1" fillId="7" fontId="0" numFmtId="0" xfId="0" applyAlignment="1" applyBorder="1" applyFont="1">
      <alignment horizontal="center"/>
    </xf>
    <xf borderId="4" fillId="3" fontId="1" numFmtId="0" xfId="0" applyAlignment="1" applyBorder="1" applyFont="1">
      <alignment horizontal="center" vertical="center"/>
    </xf>
    <xf borderId="1" fillId="8" fontId="0" numFmtId="0" xfId="0" applyAlignment="1" applyBorder="1" applyFont="1">
      <alignment horizontal="center"/>
    </xf>
    <xf borderId="1" fillId="10" fontId="2" numFmtId="0" xfId="0" applyAlignment="1" applyBorder="1" applyFont="1">
      <alignment horizontal="center"/>
    </xf>
    <xf borderId="1" fillId="9" fontId="0" numFmtId="0" xfId="0" applyAlignment="1" applyBorder="1" applyFont="1">
      <alignment horizontal="center"/>
    </xf>
    <xf borderId="4" fillId="3" fontId="1" numFmtId="0" xfId="0" applyAlignment="1" applyBorder="1" applyFont="1">
      <alignment horizontal="center" vertical="center"/>
    </xf>
    <xf borderId="1" fillId="10" fontId="0" numFmtId="0" xfId="0" applyAlignment="1" applyBorder="1" applyFont="1">
      <alignment horizontal="center"/>
    </xf>
    <xf borderId="1" fillId="11" fontId="0" numFmtId="0" xfId="0" applyAlignment="1" applyBorder="1" applyFont="1">
      <alignment horizontal="center"/>
    </xf>
    <xf borderId="0" fillId="0" fontId="1" numFmtId="0" xfId="0" applyAlignment="1" applyFont="1">
      <alignment/>
    </xf>
    <xf borderId="1" fillId="12" fontId="0" numFmtId="0" xfId="0" applyAlignment="1" applyBorder="1" applyFont="1">
      <alignment horizontal="center"/>
    </xf>
    <xf borderId="1" fillId="13" fontId="0" numFmtId="0" xfId="0" applyAlignment="1" applyBorder="1" applyFont="1">
      <alignment horizontal="center"/>
    </xf>
    <xf borderId="1" fillId="14" fontId="0" numFmtId="0" xfId="0" applyAlignment="1" applyBorder="1" applyFont="1">
      <alignment horizontal="center"/>
    </xf>
    <xf borderId="11" fillId="0" fontId="1" numFmtId="0" xfId="0" applyBorder="1" applyFont="1"/>
    <xf borderId="1" fillId="5" fontId="0" numFmtId="0" xfId="0" applyAlignment="1" applyBorder="1" applyFont="1">
      <alignment horizontal="center"/>
    </xf>
    <xf borderId="1" fillId="15" fontId="0" numFmtId="0" xfId="0" applyAlignment="1" applyBorder="1" applyFill="1" applyFont="1">
      <alignment horizontal="center"/>
    </xf>
    <xf borderId="12" fillId="4" fontId="1" numFmtId="164" xfId="0" applyAlignment="1" applyBorder="1" applyFont="1" applyNumberFormat="1">
      <alignment horizontal="center" vertical="center"/>
    </xf>
    <xf borderId="0" fillId="0" fontId="2" numFmtId="0" xfId="0" applyAlignment="1" applyFont="1">
      <alignment horizontal="center"/>
    </xf>
    <xf borderId="4" fillId="0" fontId="1" numFmtId="0" xfId="0" applyBorder="1" applyFont="1"/>
    <xf borderId="0" fillId="0" fontId="2" numFmtId="10" xfId="0" applyAlignment="1" applyFont="1" applyNumberFormat="1">
      <alignment horizontal="center"/>
    </xf>
    <xf borderId="1" fillId="16" fontId="0" numFmtId="0" xfId="0" applyAlignment="1" applyBorder="1" applyFill="1" applyFont="1">
      <alignment horizontal="center"/>
    </xf>
    <xf borderId="10" fillId="4" fontId="1" numFmtId="0" xfId="0" applyAlignment="1" applyBorder="1" applyFont="1">
      <alignment horizontal="left" vertical="center"/>
    </xf>
    <xf borderId="1" fillId="17" fontId="0" numFmtId="0" xfId="0" applyAlignment="1" applyBorder="1" applyFill="1" applyFont="1">
      <alignment horizontal="center"/>
    </xf>
    <xf borderId="1" fillId="18" fontId="0" numFmtId="0" xfId="0" applyAlignment="1" applyBorder="1" applyFill="1" applyFont="1">
      <alignment horizontal="center"/>
    </xf>
    <xf borderId="0" fillId="0" fontId="1" numFmtId="164" xfId="0" applyAlignment="1" applyFont="1" applyNumberFormat="1">
      <alignment horizontal="center"/>
    </xf>
    <xf borderId="1" fillId="19" fontId="0" numFmtId="0" xfId="0" applyAlignment="1" applyBorder="1" applyFill="1" applyFont="1">
      <alignment horizontal="center"/>
    </xf>
    <xf borderId="0" fillId="0" fontId="1" numFmtId="0" xfId="0" applyAlignment="1" applyFont="1">
      <alignment wrapText="1"/>
    </xf>
    <xf borderId="0" fillId="0" fontId="0" numFmtId="0" xfId="0" applyAlignment="1" applyFont="1">
      <alignment horizontal="left"/>
    </xf>
    <xf borderId="1" fillId="20" fontId="0" numFmtId="0" xfId="0" applyAlignment="1" applyBorder="1" applyFill="1" applyFont="1">
      <alignment horizontal="center"/>
    </xf>
    <xf borderId="0" fillId="0" fontId="6" numFmtId="0" xfId="0" applyAlignment="1" applyFont="1">
      <alignment/>
    </xf>
    <xf borderId="0" fillId="0" fontId="6" numFmtId="0" xfId="0" applyAlignment="1" applyFont="1">
      <alignment/>
    </xf>
    <xf borderId="0" fillId="21" fontId="2" numFmtId="10" xfId="0" applyAlignment="1" applyFill="1" applyFont="1" applyNumberFormat="1">
      <alignment horizontal="center"/>
    </xf>
    <xf borderId="1" fillId="22" fontId="0" numFmtId="0" xfId="0" applyAlignment="1" applyBorder="1" applyFill="1" applyFont="1">
      <alignment horizontal="center"/>
    </xf>
    <xf borderId="1" fillId="23" fontId="0" numFmtId="0" xfId="0" applyAlignment="1" applyBorder="1" applyFill="1" applyFont="1">
      <alignment horizontal="center"/>
    </xf>
    <xf borderId="1" fillId="24" fontId="0" numFmtId="0" xfId="0" applyAlignment="1" applyBorder="1" applyFill="1" applyFont="1">
      <alignment horizontal="center"/>
    </xf>
    <xf borderId="1" fillId="25" fontId="0" numFmtId="0" xfId="0" applyAlignment="1" applyBorder="1" applyFill="1" applyFont="1">
      <alignment horizontal="center"/>
    </xf>
    <xf borderId="0" fillId="0" fontId="4" numFmtId="0" xfId="0" applyAlignment="1" applyFont="1">
      <alignment/>
    </xf>
    <xf borderId="1" fillId="0" fontId="1" numFmtId="0" xfId="0" applyAlignment="1" applyBorder="1" applyFont="1">
      <alignment horizontal="center"/>
    </xf>
    <xf borderId="1" fillId="0" fontId="1" numFmtId="0" xfId="0" applyAlignment="1" applyBorder="1" applyFont="1">
      <alignment horizontal="left"/>
    </xf>
    <xf borderId="1" fillId="0" fontId="1" numFmtId="0" xfId="0" applyAlignment="1" applyBorder="1" applyFont="1">
      <alignment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youtube.com/watch?v=qCBIFqSaQmo&amp;index=3&amp;list=PLxymR0ZPfMmV-vGtvhvTeWHIcnh-bTjDI" TargetMode="External"/><Relationship Id="rId2" Type="http://schemas.openxmlformats.org/officeDocument/2006/relationships/hyperlink" Target="https://www.youtube.com/watch?v=dXTNQmqFo1k&amp;list=PLxymR0ZPfMmV-vGtvhvTeWHIcnh-bTjDI&amp;index=5" TargetMode="External"/><Relationship Id="rId3" Type="http://schemas.openxmlformats.org/officeDocument/2006/relationships/hyperlink" Target="https://www.youtube.com/watch?v=4W4qxI2W00k&amp;list=PLxymR0ZPfMmV-vGtvhvTeWHIcnh-bTjDI&amp;index=6" TargetMode="External"/><Relationship Id="rId4" Type="http://schemas.openxmlformats.org/officeDocument/2006/relationships/hyperlink" Target="https://www.youtube.com/watch?v=UtErkpTTmb8&amp;list=PLxymR0ZPfMmV-vGtvhvTeWHIcnh-bTjDI&amp;index=7" TargetMode="External"/><Relationship Id="rId10" Type="http://schemas.openxmlformats.org/officeDocument/2006/relationships/drawing" Target="../drawings/drawing1.xml"/><Relationship Id="rId9" Type="http://schemas.openxmlformats.org/officeDocument/2006/relationships/hyperlink" Target="https://www.youtube.com/watch?v=rxSZ5t8eRzk&amp;index=12&amp;list=PLxymR0ZPfMmV-vGtvhvTeWHIcnh-bTjDI" TargetMode="External"/><Relationship Id="rId5" Type="http://schemas.openxmlformats.org/officeDocument/2006/relationships/hyperlink" Target="https://www.youtube.com/watch?v=QrnLJtkKUSg&amp;index=9&amp;list=PLxymR0ZPfMmV-vGtvhvTeWHIcnh-bTjDI" TargetMode="External"/><Relationship Id="rId6" Type="http://schemas.openxmlformats.org/officeDocument/2006/relationships/hyperlink" Target="https://www.youtube.com/watch?v=gmok1h8wG-Q&amp;index=11&amp;list=PLxymR0ZPfMmV-vGtvhvTeWHIcnh-bTjDI" TargetMode="External"/><Relationship Id="rId7" Type="http://schemas.openxmlformats.org/officeDocument/2006/relationships/hyperlink" Target="https://www.youtube.com/watch?v=lHemIUX2tmM&amp;list=PLxymR0ZPfMmV-vGtvhvTeWHIcnh-bTjDI&amp;index=1" TargetMode="External"/><Relationship Id="rId8" Type="http://schemas.openxmlformats.org/officeDocument/2006/relationships/hyperlink" Target="https://www.youtube.com/watch?v=IBHGlFxcAk8&amp;index=10&amp;list=PLxymR0ZPfMmV-vGtvhvTeWHIcnh-bTjDI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4.43"/>
    <col customWidth="1" min="2" max="2" width="52.29"/>
    <col customWidth="1" min="3" max="6" width="8.71"/>
    <col customWidth="1" min="7" max="7" width="10.14"/>
    <col customWidth="1" min="8" max="8" width="35.29"/>
    <col customWidth="1" min="9" max="9" width="20.29"/>
    <col customWidth="1" min="10" max="10" width="95.86"/>
    <col customWidth="1" min="11" max="12" width="8.71"/>
  </cols>
  <sheetData>
    <row r="1">
      <c r="A1" s="1" t="s">
        <v>0</v>
      </c>
      <c r="B1" s="6" t="s">
        <v>1</v>
      </c>
      <c r="C1" s="6" t="s">
        <v>6</v>
      </c>
      <c r="D1" s="6" t="s">
        <v>7</v>
      </c>
      <c r="E1" s="6" t="s">
        <v>8</v>
      </c>
      <c r="F1" s="6" t="s">
        <v>9</v>
      </c>
      <c r="G1" s="6" t="s">
        <v>10</v>
      </c>
      <c r="H1" s="6" t="s">
        <v>2</v>
      </c>
      <c r="I1" s="8" t="s">
        <v>11</v>
      </c>
    </row>
    <row r="2">
      <c r="A2" s="10">
        <v>1.0</v>
      </c>
      <c r="B2" s="11" t="s">
        <v>13</v>
      </c>
      <c r="C2" s="12"/>
      <c r="D2" s="12"/>
      <c r="E2" s="12"/>
      <c r="F2" s="12"/>
      <c r="G2" s="14">
        <v>42782.0</v>
      </c>
      <c r="H2" s="16" t="s">
        <v>16</v>
      </c>
      <c r="I2" s="18"/>
    </row>
    <row r="3">
      <c r="A3" s="10">
        <v>4.0</v>
      </c>
      <c r="B3" s="11" t="s">
        <v>18</v>
      </c>
      <c r="C3" s="20" t="s">
        <v>19</v>
      </c>
      <c r="D3" s="20" t="s">
        <v>19</v>
      </c>
      <c r="E3" s="12"/>
      <c r="F3" s="12"/>
      <c r="G3" s="22"/>
      <c r="H3" s="24"/>
      <c r="I3" s="38" t="s">
        <v>23</v>
      </c>
      <c r="J3" s="40" t="s">
        <v>52</v>
      </c>
    </row>
    <row r="4">
      <c r="A4" s="10">
        <v>5.0</v>
      </c>
      <c r="B4" s="11" t="s">
        <v>54</v>
      </c>
      <c r="C4" s="20" t="s">
        <v>19</v>
      </c>
      <c r="D4" s="20" t="s">
        <v>19</v>
      </c>
      <c r="E4" s="12"/>
      <c r="F4" s="12"/>
      <c r="G4" s="22">
        <v>42803.0</v>
      </c>
      <c r="H4" s="16" t="s">
        <v>55</v>
      </c>
      <c r="I4" s="42"/>
    </row>
    <row r="5">
      <c r="A5" s="51">
        <v>6.0</v>
      </c>
      <c r="B5" s="52" t="s">
        <v>76</v>
      </c>
      <c r="C5" s="56" t="s">
        <v>19</v>
      </c>
      <c r="D5" s="56" t="s">
        <v>19</v>
      </c>
      <c r="E5" s="60"/>
      <c r="F5" s="56" t="s">
        <v>19</v>
      </c>
      <c r="G5" s="22">
        <v>42803.0</v>
      </c>
      <c r="H5" s="16" t="s">
        <v>84</v>
      </c>
      <c r="I5" s="18" t="s">
        <v>44</v>
      </c>
      <c r="J5" s="63" t="s">
        <v>85</v>
      </c>
    </row>
    <row r="6">
      <c r="A6" s="10">
        <v>7.0</v>
      </c>
      <c r="B6" s="11" t="s">
        <v>86</v>
      </c>
      <c r="C6" s="12"/>
      <c r="D6" s="20" t="s">
        <v>19</v>
      </c>
      <c r="E6" s="12"/>
      <c r="F6" s="12"/>
      <c r="G6" s="22"/>
      <c r="H6" s="24"/>
      <c r="I6" s="38" t="s">
        <v>66</v>
      </c>
    </row>
    <row r="7">
      <c r="A7" s="10">
        <v>8.0</v>
      </c>
      <c r="B7" s="11" t="s">
        <v>87</v>
      </c>
      <c r="C7" s="12"/>
      <c r="D7" s="20" t="s">
        <v>19</v>
      </c>
      <c r="E7" s="12"/>
      <c r="F7" s="20" t="s">
        <v>19</v>
      </c>
      <c r="G7" s="22">
        <v>42810.0</v>
      </c>
      <c r="H7" s="16" t="s">
        <v>88</v>
      </c>
      <c r="I7" s="67"/>
      <c r="J7" s="40" t="s">
        <v>89</v>
      </c>
    </row>
    <row r="8">
      <c r="A8" s="10">
        <v>9.0</v>
      </c>
      <c r="B8" s="11" t="s">
        <v>90</v>
      </c>
      <c r="C8" s="12"/>
      <c r="D8" s="12"/>
      <c r="E8" s="12"/>
      <c r="F8" s="12"/>
      <c r="G8" s="22">
        <v>42810.0</v>
      </c>
      <c r="H8" s="16" t="s">
        <v>91</v>
      </c>
      <c r="I8" s="42"/>
    </row>
    <row r="9">
      <c r="A9" s="10">
        <v>10.0</v>
      </c>
      <c r="B9" s="11" t="s">
        <v>92</v>
      </c>
      <c r="C9" s="12"/>
      <c r="D9" s="20" t="s">
        <v>19</v>
      </c>
      <c r="E9" s="12"/>
      <c r="F9" s="20" t="s">
        <v>19</v>
      </c>
      <c r="G9" s="22">
        <v>42817.0</v>
      </c>
      <c r="H9" s="16" t="s">
        <v>93</v>
      </c>
      <c r="I9" s="38" t="s">
        <v>94</v>
      </c>
      <c r="J9" s="40" t="s">
        <v>95</v>
      </c>
    </row>
    <row r="10">
      <c r="A10" s="10">
        <v>11.0</v>
      </c>
      <c r="B10" s="11" t="s">
        <v>96</v>
      </c>
      <c r="C10" s="12"/>
      <c r="D10" s="20" t="s">
        <v>19</v>
      </c>
      <c r="E10" s="12"/>
      <c r="F10" s="20" t="s">
        <v>19</v>
      </c>
      <c r="G10" s="22">
        <v>42817.0</v>
      </c>
      <c r="H10" s="16" t="s">
        <v>97</v>
      </c>
      <c r="I10" s="42"/>
    </row>
    <row r="11">
      <c r="A11" s="10" t="s">
        <v>98</v>
      </c>
      <c r="B11" s="11" t="s">
        <v>99</v>
      </c>
      <c r="C11" s="20" t="s">
        <v>19</v>
      </c>
      <c r="D11" s="20" t="s">
        <v>19</v>
      </c>
      <c r="E11" s="20" t="s">
        <v>19</v>
      </c>
      <c r="F11" s="20" t="s">
        <v>19</v>
      </c>
      <c r="G11" s="70">
        <v>42824.0</v>
      </c>
      <c r="H11" s="24" t="s">
        <v>100</v>
      </c>
      <c r="I11" s="38" t="s">
        <v>47</v>
      </c>
      <c r="J11" s="40" t="s">
        <v>101</v>
      </c>
    </row>
    <row r="12" ht="21.0" customHeight="1">
      <c r="A12" s="10" t="s">
        <v>102</v>
      </c>
      <c r="B12" s="11" t="s">
        <v>103</v>
      </c>
      <c r="C12" s="20" t="s">
        <v>19</v>
      </c>
      <c r="D12" s="20" t="s">
        <v>19</v>
      </c>
      <c r="E12" s="20" t="s">
        <v>19</v>
      </c>
      <c r="F12" s="20" t="s">
        <v>19</v>
      </c>
      <c r="G12" s="72"/>
      <c r="H12" s="42"/>
      <c r="I12" s="42"/>
      <c r="J12" s="40" t="s">
        <v>104</v>
      </c>
    </row>
    <row r="13">
      <c r="A13" s="10">
        <v>13.0</v>
      </c>
      <c r="B13" s="11" t="s">
        <v>105</v>
      </c>
      <c r="C13" s="12"/>
      <c r="D13" s="20" t="s">
        <v>19</v>
      </c>
      <c r="E13" s="12"/>
      <c r="F13" s="12"/>
      <c r="G13" s="14">
        <v>42831.0</v>
      </c>
      <c r="H13" s="16" t="s">
        <v>106</v>
      </c>
      <c r="I13" s="18" t="s">
        <v>107</v>
      </c>
    </row>
    <row r="14">
      <c r="A14" s="10">
        <v>15.0</v>
      </c>
      <c r="B14" s="11" t="s">
        <v>108</v>
      </c>
      <c r="C14" s="20" t="s">
        <v>19</v>
      </c>
      <c r="D14" s="12"/>
      <c r="E14" s="12"/>
      <c r="F14" s="12"/>
      <c r="G14" s="14">
        <v>42831.0</v>
      </c>
      <c r="H14" s="16" t="s">
        <v>110</v>
      </c>
      <c r="I14" s="18" t="s">
        <v>111</v>
      </c>
    </row>
    <row r="15">
      <c r="A15" s="10">
        <v>16.0</v>
      </c>
      <c r="B15" s="11" t="s">
        <v>112</v>
      </c>
      <c r="C15" s="20" t="s">
        <v>19</v>
      </c>
      <c r="D15" s="20" t="s">
        <v>19</v>
      </c>
      <c r="E15" s="20" t="s">
        <v>19</v>
      </c>
      <c r="F15" s="20" t="s">
        <v>19</v>
      </c>
      <c r="G15" s="14">
        <v>42838.0</v>
      </c>
      <c r="H15" s="75" t="s">
        <v>84</v>
      </c>
      <c r="I15" s="18" t="s">
        <v>69</v>
      </c>
      <c r="J15" s="63" t="s">
        <v>113</v>
      </c>
    </row>
    <row r="16">
      <c r="A16" s="10">
        <v>17.0</v>
      </c>
      <c r="B16" s="11" t="s">
        <v>114</v>
      </c>
      <c r="C16" s="20" t="s">
        <v>19</v>
      </c>
      <c r="D16" s="20" t="s">
        <v>19</v>
      </c>
      <c r="E16" s="20" t="s">
        <v>19</v>
      </c>
      <c r="F16" s="20" t="s">
        <v>19</v>
      </c>
      <c r="G16" s="14">
        <v>42838.0</v>
      </c>
      <c r="H16" s="16" t="s">
        <v>97</v>
      </c>
      <c r="I16" s="18" t="s">
        <v>60</v>
      </c>
      <c r="J16" s="40" t="s">
        <v>115</v>
      </c>
    </row>
    <row r="17">
      <c r="A17" s="10">
        <v>2.0</v>
      </c>
      <c r="B17" s="11" t="s">
        <v>116</v>
      </c>
      <c r="C17" s="12"/>
      <c r="D17" s="20" t="s">
        <v>19</v>
      </c>
      <c r="E17" s="12"/>
      <c r="F17" s="12"/>
      <c r="G17" s="22">
        <v>42845.0</v>
      </c>
      <c r="H17" s="16" t="s">
        <v>117</v>
      </c>
      <c r="I17" s="38" t="s">
        <v>78</v>
      </c>
      <c r="J17" s="40" t="s">
        <v>118</v>
      </c>
    </row>
    <row r="18">
      <c r="A18" s="10">
        <v>3.0</v>
      </c>
      <c r="B18" s="11" t="s">
        <v>119</v>
      </c>
      <c r="C18" s="20" t="s">
        <v>19</v>
      </c>
      <c r="D18" s="12"/>
      <c r="E18" s="12"/>
      <c r="F18" s="20" t="s">
        <v>19</v>
      </c>
      <c r="G18" s="22">
        <v>42845.0</v>
      </c>
      <c r="H18" s="16" t="s">
        <v>120</v>
      </c>
      <c r="I18" s="67"/>
    </row>
    <row r="19">
      <c r="A19" s="10">
        <v>21.0</v>
      </c>
      <c r="B19" s="11" t="s">
        <v>121</v>
      </c>
      <c r="C19" s="12"/>
      <c r="D19" s="12"/>
      <c r="E19" s="12"/>
      <c r="F19" s="20" t="s">
        <v>19</v>
      </c>
      <c r="G19" s="22">
        <v>42852.0</v>
      </c>
      <c r="H19" s="16" t="s">
        <v>120</v>
      </c>
      <c r="I19" s="38" t="s">
        <v>122</v>
      </c>
      <c r="J19" s="40" t="s">
        <v>123</v>
      </c>
    </row>
    <row r="20">
      <c r="A20" s="10">
        <v>22.0</v>
      </c>
      <c r="B20" s="11" t="s">
        <v>124</v>
      </c>
      <c r="C20" s="12"/>
      <c r="D20" s="20" t="s">
        <v>19</v>
      </c>
      <c r="E20" s="20" t="s">
        <v>19</v>
      </c>
      <c r="F20" s="20" t="s">
        <v>19</v>
      </c>
      <c r="G20" s="22"/>
      <c r="H20" s="16"/>
      <c r="I20" s="42"/>
    </row>
    <row r="21">
      <c r="G21" s="78">
        <v>42880.0</v>
      </c>
      <c r="H21" s="63" t="s">
        <v>125</v>
      </c>
      <c r="I21" s="80"/>
      <c r="J21" s="40" t="s">
        <v>126</v>
      </c>
    </row>
    <row r="22">
      <c r="B22" s="81" t="s">
        <v>127</v>
      </c>
      <c r="H22" s="80"/>
      <c r="I22" s="80"/>
    </row>
    <row r="23">
      <c r="B23" s="81" t="s">
        <v>128</v>
      </c>
      <c r="H23" s="80"/>
      <c r="I23" s="80"/>
    </row>
    <row r="24">
      <c r="B24" s="63" t="s">
        <v>129</v>
      </c>
      <c r="H24" s="80"/>
      <c r="I24" s="80"/>
    </row>
    <row r="25">
      <c r="B25" s="63" t="s">
        <v>130</v>
      </c>
      <c r="H25" s="80"/>
      <c r="I25" s="80"/>
    </row>
    <row r="26">
      <c r="H26" s="80"/>
      <c r="I26" s="80"/>
    </row>
    <row r="27">
      <c r="B27" s="83"/>
      <c r="C27" s="83"/>
      <c r="D27" s="84"/>
      <c r="I27" s="80"/>
    </row>
    <row r="28">
      <c r="B28" s="83"/>
      <c r="C28" s="83"/>
      <c r="D28" s="84"/>
      <c r="I28" s="80"/>
    </row>
    <row r="29">
      <c r="B29" s="83"/>
      <c r="C29" s="83"/>
      <c r="D29" s="84"/>
      <c r="I29" s="80"/>
    </row>
    <row r="30">
      <c r="B30" s="83"/>
      <c r="C30" s="83"/>
      <c r="D30" s="84"/>
      <c r="I30" s="80"/>
    </row>
    <row r="31">
      <c r="B31" s="83"/>
      <c r="C31" s="83"/>
      <c r="D31" s="84"/>
      <c r="I31" s="80"/>
    </row>
    <row r="32">
      <c r="I32" s="80"/>
    </row>
    <row r="33">
      <c r="I33" s="80"/>
    </row>
    <row r="34">
      <c r="I34" s="80"/>
    </row>
    <row r="35">
      <c r="I35" s="80"/>
    </row>
    <row r="36">
      <c r="I36" s="80"/>
    </row>
    <row r="37">
      <c r="I37" s="80"/>
    </row>
    <row r="38">
      <c r="I38" s="80"/>
    </row>
    <row r="39">
      <c r="I39" s="80"/>
    </row>
    <row r="40">
      <c r="I40" s="80"/>
    </row>
    <row r="41">
      <c r="I41" s="80"/>
    </row>
    <row r="42">
      <c r="I42" s="80"/>
    </row>
    <row r="43">
      <c r="I43" s="80"/>
    </row>
    <row r="44">
      <c r="I44" s="80"/>
    </row>
    <row r="45">
      <c r="I45" s="80"/>
    </row>
    <row r="46">
      <c r="I46" s="80"/>
    </row>
    <row r="47">
      <c r="I47" s="80"/>
    </row>
    <row r="48">
      <c r="I48" s="80"/>
    </row>
    <row r="49">
      <c r="I49" s="80"/>
    </row>
    <row r="50">
      <c r="I50" s="80"/>
    </row>
    <row r="51">
      <c r="I51" s="80"/>
    </row>
    <row r="52">
      <c r="I52" s="80"/>
    </row>
    <row r="53">
      <c r="I53" s="80"/>
    </row>
    <row r="54">
      <c r="I54" s="80"/>
    </row>
    <row r="55">
      <c r="I55" s="80"/>
    </row>
    <row r="56">
      <c r="I56" s="80"/>
    </row>
    <row r="57">
      <c r="I57" s="80"/>
    </row>
    <row r="58">
      <c r="I58" s="80"/>
    </row>
    <row r="59">
      <c r="I59" s="80"/>
    </row>
    <row r="60">
      <c r="I60" s="80"/>
    </row>
    <row r="61">
      <c r="I61" s="80"/>
    </row>
    <row r="62">
      <c r="I62" s="80"/>
    </row>
    <row r="63">
      <c r="I63" s="80"/>
    </row>
    <row r="64">
      <c r="I64" s="80"/>
    </row>
    <row r="65">
      <c r="I65" s="80"/>
    </row>
    <row r="66">
      <c r="I66" s="80"/>
    </row>
    <row r="67">
      <c r="I67" s="80"/>
    </row>
    <row r="68">
      <c r="I68" s="80"/>
    </row>
    <row r="69">
      <c r="I69" s="80"/>
    </row>
    <row r="70">
      <c r="I70" s="80"/>
    </row>
    <row r="71">
      <c r="I71" s="80"/>
    </row>
    <row r="72">
      <c r="I72" s="80"/>
    </row>
    <row r="73">
      <c r="I73" s="80"/>
    </row>
    <row r="74">
      <c r="I74" s="80"/>
    </row>
    <row r="75">
      <c r="I75" s="80"/>
    </row>
    <row r="76">
      <c r="I76" s="80"/>
    </row>
    <row r="77">
      <c r="I77" s="80"/>
    </row>
    <row r="78">
      <c r="I78" s="80"/>
    </row>
    <row r="79">
      <c r="I79" s="80"/>
    </row>
    <row r="80">
      <c r="I80" s="80"/>
    </row>
    <row r="81">
      <c r="I81" s="80"/>
    </row>
    <row r="82">
      <c r="I82" s="80"/>
    </row>
    <row r="83">
      <c r="I83" s="80"/>
    </row>
    <row r="84">
      <c r="I84" s="80"/>
    </row>
    <row r="85">
      <c r="I85" s="80"/>
    </row>
    <row r="86">
      <c r="I86" s="80"/>
    </row>
    <row r="87">
      <c r="I87" s="80"/>
    </row>
    <row r="88">
      <c r="I88" s="80"/>
    </row>
    <row r="89">
      <c r="I89" s="80"/>
    </row>
    <row r="90">
      <c r="I90" s="80"/>
    </row>
    <row r="91">
      <c r="I91" s="80"/>
    </row>
    <row r="92">
      <c r="I92" s="80"/>
    </row>
    <row r="93">
      <c r="I93" s="80"/>
    </row>
    <row r="94">
      <c r="I94" s="80"/>
    </row>
    <row r="95">
      <c r="I95" s="80"/>
    </row>
    <row r="96">
      <c r="I96" s="80"/>
    </row>
    <row r="97">
      <c r="I97" s="80"/>
    </row>
    <row r="98">
      <c r="I98" s="80"/>
    </row>
    <row r="99">
      <c r="I99" s="80"/>
    </row>
    <row r="100">
      <c r="I100" s="80"/>
    </row>
    <row r="101">
      <c r="I101" s="80"/>
    </row>
    <row r="102">
      <c r="I102" s="80"/>
    </row>
    <row r="103">
      <c r="I103" s="80"/>
    </row>
    <row r="104">
      <c r="I104" s="80"/>
    </row>
    <row r="105">
      <c r="I105" s="80"/>
    </row>
    <row r="106">
      <c r="I106" s="80"/>
    </row>
    <row r="107">
      <c r="I107" s="80"/>
    </row>
    <row r="108">
      <c r="I108" s="80"/>
    </row>
    <row r="109">
      <c r="I109" s="80"/>
    </row>
    <row r="110">
      <c r="I110" s="80"/>
    </row>
    <row r="111">
      <c r="I111" s="80"/>
    </row>
    <row r="112">
      <c r="I112" s="80"/>
    </row>
    <row r="113">
      <c r="I113" s="80"/>
    </row>
    <row r="114">
      <c r="I114" s="80"/>
    </row>
    <row r="115">
      <c r="I115" s="80"/>
    </row>
    <row r="116">
      <c r="I116" s="80"/>
    </row>
    <row r="117">
      <c r="I117" s="80"/>
    </row>
    <row r="118">
      <c r="I118" s="80"/>
    </row>
    <row r="119">
      <c r="I119" s="80"/>
    </row>
    <row r="120">
      <c r="I120" s="80"/>
    </row>
    <row r="121">
      <c r="I121" s="80"/>
    </row>
    <row r="122">
      <c r="I122" s="80"/>
    </row>
    <row r="123">
      <c r="I123" s="80"/>
    </row>
    <row r="124">
      <c r="I124" s="80"/>
    </row>
    <row r="125">
      <c r="I125" s="80"/>
    </row>
    <row r="126">
      <c r="I126" s="80"/>
    </row>
    <row r="127">
      <c r="I127" s="80"/>
    </row>
    <row r="128">
      <c r="I128" s="80"/>
    </row>
    <row r="129">
      <c r="I129" s="80"/>
    </row>
    <row r="130">
      <c r="I130" s="80"/>
    </row>
    <row r="131">
      <c r="I131" s="80"/>
    </row>
    <row r="132">
      <c r="I132" s="80"/>
    </row>
    <row r="133">
      <c r="I133" s="80"/>
    </row>
    <row r="134">
      <c r="I134" s="80"/>
    </row>
    <row r="135">
      <c r="I135" s="80"/>
    </row>
    <row r="136">
      <c r="I136" s="80"/>
    </row>
    <row r="137">
      <c r="I137" s="80"/>
    </row>
    <row r="138">
      <c r="I138" s="80"/>
    </row>
    <row r="139">
      <c r="I139" s="80"/>
    </row>
    <row r="140">
      <c r="I140" s="80"/>
    </row>
    <row r="141">
      <c r="I141" s="80"/>
    </row>
    <row r="142">
      <c r="I142" s="80"/>
    </row>
    <row r="143">
      <c r="I143" s="80"/>
    </row>
    <row r="144">
      <c r="I144" s="80"/>
    </row>
    <row r="145">
      <c r="I145" s="80"/>
    </row>
    <row r="146">
      <c r="I146" s="80"/>
    </row>
    <row r="147">
      <c r="I147" s="80"/>
    </row>
    <row r="148">
      <c r="I148" s="80"/>
    </row>
    <row r="149">
      <c r="I149" s="80"/>
    </row>
    <row r="150">
      <c r="I150" s="80"/>
    </row>
    <row r="151">
      <c r="I151" s="80"/>
    </row>
    <row r="152">
      <c r="I152" s="80"/>
    </row>
    <row r="153">
      <c r="I153" s="80"/>
    </row>
    <row r="154">
      <c r="I154" s="80"/>
    </row>
    <row r="155">
      <c r="I155" s="80"/>
    </row>
    <row r="156">
      <c r="I156" s="80"/>
    </row>
    <row r="157">
      <c r="I157" s="80"/>
    </row>
    <row r="158">
      <c r="I158" s="80"/>
    </row>
    <row r="159">
      <c r="I159" s="80"/>
    </row>
    <row r="160">
      <c r="I160" s="80"/>
    </row>
    <row r="161">
      <c r="I161" s="80"/>
    </row>
    <row r="162">
      <c r="I162" s="80"/>
    </row>
    <row r="163">
      <c r="I163" s="80"/>
    </row>
    <row r="164">
      <c r="I164" s="80"/>
    </row>
    <row r="165">
      <c r="I165" s="80"/>
    </row>
    <row r="166">
      <c r="I166" s="80"/>
    </row>
    <row r="167">
      <c r="I167" s="80"/>
    </row>
    <row r="168">
      <c r="I168" s="80"/>
    </row>
    <row r="169">
      <c r="I169" s="80"/>
    </row>
    <row r="170">
      <c r="I170" s="80"/>
    </row>
    <row r="171">
      <c r="I171" s="80"/>
    </row>
    <row r="172">
      <c r="I172" s="80"/>
    </row>
    <row r="173">
      <c r="I173" s="80"/>
    </row>
    <row r="174">
      <c r="I174" s="80"/>
    </row>
    <row r="175">
      <c r="I175" s="80"/>
    </row>
    <row r="176">
      <c r="I176" s="80"/>
    </row>
    <row r="177">
      <c r="I177" s="80"/>
    </row>
    <row r="178">
      <c r="I178" s="80"/>
    </row>
    <row r="179">
      <c r="I179" s="80"/>
    </row>
    <row r="180">
      <c r="I180" s="80"/>
    </row>
    <row r="181">
      <c r="I181" s="80"/>
    </row>
    <row r="182">
      <c r="I182" s="80"/>
    </row>
    <row r="183">
      <c r="I183" s="80"/>
    </row>
    <row r="184">
      <c r="I184" s="80"/>
    </row>
    <row r="185">
      <c r="I185" s="80"/>
    </row>
    <row r="186">
      <c r="I186" s="80"/>
    </row>
    <row r="187">
      <c r="I187" s="80"/>
    </row>
    <row r="188">
      <c r="I188" s="80"/>
    </row>
    <row r="189">
      <c r="I189" s="80"/>
    </row>
    <row r="190">
      <c r="I190" s="80"/>
    </row>
    <row r="191">
      <c r="I191" s="80"/>
    </row>
    <row r="192">
      <c r="I192" s="80"/>
    </row>
    <row r="193">
      <c r="I193" s="80"/>
    </row>
    <row r="194">
      <c r="I194" s="80"/>
    </row>
    <row r="195">
      <c r="I195" s="80"/>
    </row>
    <row r="196">
      <c r="I196" s="80"/>
    </row>
    <row r="197">
      <c r="I197" s="80"/>
    </row>
    <row r="198">
      <c r="I198" s="80"/>
    </row>
    <row r="199">
      <c r="I199" s="80"/>
    </row>
    <row r="200">
      <c r="I200" s="80"/>
    </row>
    <row r="201">
      <c r="I201" s="80"/>
    </row>
    <row r="202">
      <c r="I202" s="80"/>
    </row>
    <row r="203">
      <c r="I203" s="80"/>
    </row>
    <row r="204">
      <c r="I204" s="80"/>
    </row>
    <row r="205">
      <c r="I205" s="80"/>
    </row>
    <row r="206">
      <c r="I206" s="80"/>
    </row>
    <row r="207">
      <c r="I207" s="80"/>
    </row>
    <row r="208">
      <c r="I208" s="80"/>
    </row>
    <row r="209">
      <c r="I209" s="80"/>
    </row>
    <row r="210">
      <c r="I210" s="80"/>
    </row>
    <row r="211">
      <c r="I211" s="80"/>
    </row>
    <row r="212">
      <c r="I212" s="80"/>
    </row>
    <row r="213">
      <c r="I213" s="80"/>
    </row>
    <row r="214">
      <c r="I214" s="80"/>
    </row>
    <row r="215">
      <c r="I215" s="80"/>
    </row>
    <row r="216">
      <c r="I216" s="80"/>
    </row>
    <row r="217">
      <c r="I217" s="80"/>
    </row>
    <row r="218">
      <c r="I218" s="80"/>
    </row>
    <row r="219">
      <c r="I219" s="80"/>
    </row>
    <row r="220">
      <c r="I220" s="80"/>
    </row>
    <row r="221">
      <c r="I221" s="80"/>
    </row>
    <row r="222">
      <c r="I222" s="80"/>
    </row>
    <row r="223">
      <c r="I223" s="80"/>
    </row>
    <row r="224">
      <c r="I224" s="80"/>
    </row>
    <row r="225">
      <c r="I225" s="80"/>
    </row>
    <row r="226">
      <c r="I226" s="80"/>
    </row>
    <row r="227">
      <c r="I227" s="80"/>
    </row>
    <row r="228">
      <c r="I228" s="80"/>
    </row>
    <row r="229">
      <c r="I229" s="80"/>
    </row>
    <row r="230">
      <c r="I230" s="80"/>
    </row>
    <row r="231">
      <c r="I231" s="80"/>
    </row>
    <row r="232">
      <c r="I232" s="80"/>
    </row>
    <row r="233">
      <c r="I233" s="80"/>
    </row>
    <row r="234">
      <c r="I234" s="80"/>
    </row>
    <row r="235">
      <c r="I235" s="80"/>
    </row>
    <row r="236">
      <c r="I236" s="80"/>
    </row>
    <row r="237">
      <c r="I237" s="80"/>
    </row>
    <row r="238">
      <c r="I238" s="80"/>
    </row>
    <row r="239">
      <c r="I239" s="80"/>
    </row>
    <row r="240">
      <c r="I240" s="80"/>
    </row>
    <row r="241">
      <c r="I241" s="80"/>
    </row>
    <row r="242">
      <c r="I242" s="80"/>
    </row>
    <row r="243">
      <c r="I243" s="80"/>
    </row>
    <row r="244">
      <c r="I244" s="80"/>
    </row>
    <row r="245">
      <c r="I245" s="80"/>
    </row>
    <row r="246">
      <c r="I246" s="80"/>
    </row>
    <row r="247">
      <c r="I247" s="80"/>
    </row>
    <row r="248">
      <c r="I248" s="80"/>
    </row>
    <row r="249">
      <c r="I249" s="80"/>
    </row>
    <row r="250">
      <c r="I250" s="80"/>
    </row>
    <row r="251">
      <c r="I251" s="80"/>
    </row>
    <row r="252">
      <c r="I252" s="80"/>
    </row>
    <row r="253">
      <c r="I253" s="80"/>
    </row>
    <row r="254">
      <c r="I254" s="80"/>
    </row>
    <row r="255">
      <c r="I255" s="80"/>
    </row>
    <row r="256">
      <c r="I256" s="80"/>
    </row>
    <row r="257">
      <c r="I257" s="80"/>
    </row>
    <row r="258">
      <c r="I258" s="80"/>
    </row>
    <row r="259">
      <c r="I259" s="80"/>
    </row>
    <row r="260">
      <c r="I260" s="80"/>
    </row>
    <row r="261">
      <c r="I261" s="80"/>
    </row>
    <row r="262">
      <c r="I262" s="80"/>
    </row>
    <row r="263">
      <c r="I263" s="80"/>
    </row>
    <row r="264">
      <c r="I264" s="80"/>
    </row>
    <row r="265">
      <c r="I265" s="80"/>
    </row>
    <row r="266">
      <c r="I266" s="80"/>
    </row>
    <row r="267">
      <c r="I267" s="80"/>
    </row>
    <row r="268">
      <c r="I268" s="80"/>
    </row>
    <row r="269">
      <c r="I269" s="80"/>
    </row>
    <row r="270">
      <c r="I270" s="80"/>
    </row>
    <row r="271">
      <c r="I271" s="80"/>
    </row>
    <row r="272">
      <c r="I272" s="80"/>
    </row>
    <row r="273">
      <c r="I273" s="80"/>
    </row>
    <row r="274">
      <c r="I274" s="80"/>
    </row>
    <row r="275">
      <c r="I275" s="80"/>
    </row>
    <row r="276">
      <c r="I276" s="80"/>
    </row>
    <row r="277">
      <c r="I277" s="80"/>
    </row>
    <row r="278">
      <c r="I278" s="80"/>
    </row>
    <row r="279">
      <c r="I279" s="80"/>
    </row>
    <row r="280">
      <c r="I280" s="80"/>
    </row>
    <row r="281">
      <c r="I281" s="80"/>
    </row>
    <row r="282">
      <c r="I282" s="80"/>
    </row>
    <row r="283">
      <c r="I283" s="80"/>
    </row>
    <row r="284">
      <c r="I284" s="80"/>
    </row>
    <row r="285">
      <c r="I285" s="80"/>
    </row>
    <row r="286">
      <c r="I286" s="80"/>
    </row>
    <row r="287">
      <c r="I287" s="80"/>
    </row>
    <row r="288">
      <c r="I288" s="80"/>
    </row>
    <row r="289">
      <c r="I289" s="80"/>
    </row>
    <row r="290">
      <c r="I290" s="80"/>
    </row>
    <row r="291">
      <c r="I291" s="80"/>
    </row>
    <row r="292">
      <c r="I292" s="80"/>
    </row>
    <row r="293">
      <c r="I293" s="80"/>
    </row>
    <row r="294">
      <c r="I294" s="80"/>
    </row>
    <row r="295">
      <c r="I295" s="80"/>
    </row>
    <row r="296">
      <c r="I296" s="80"/>
    </row>
    <row r="297">
      <c r="I297" s="80"/>
    </row>
    <row r="298">
      <c r="I298" s="80"/>
    </row>
    <row r="299">
      <c r="I299" s="80"/>
    </row>
    <row r="300">
      <c r="I300" s="80"/>
    </row>
    <row r="301">
      <c r="I301" s="80"/>
    </row>
    <row r="302">
      <c r="I302" s="80"/>
    </row>
    <row r="303">
      <c r="I303" s="80"/>
    </row>
    <row r="304">
      <c r="I304" s="80"/>
    </row>
    <row r="305">
      <c r="I305" s="80"/>
    </row>
    <row r="306">
      <c r="I306" s="80"/>
    </row>
    <row r="307">
      <c r="I307" s="80"/>
    </row>
    <row r="308">
      <c r="I308" s="80"/>
    </row>
    <row r="309">
      <c r="I309" s="80"/>
    </row>
    <row r="310">
      <c r="I310" s="80"/>
    </row>
    <row r="311">
      <c r="I311" s="80"/>
    </row>
    <row r="312">
      <c r="I312" s="80"/>
    </row>
    <row r="313">
      <c r="I313" s="80"/>
    </row>
    <row r="314">
      <c r="I314" s="80"/>
    </row>
    <row r="315">
      <c r="I315" s="80"/>
    </row>
    <row r="316">
      <c r="I316" s="80"/>
    </row>
    <row r="317">
      <c r="I317" s="80"/>
    </row>
    <row r="318">
      <c r="I318" s="80"/>
    </row>
    <row r="319">
      <c r="I319" s="80"/>
    </row>
    <row r="320">
      <c r="I320" s="80"/>
    </row>
    <row r="321">
      <c r="I321" s="80"/>
    </row>
    <row r="322">
      <c r="I322" s="80"/>
    </row>
    <row r="323">
      <c r="I323" s="80"/>
    </row>
    <row r="324">
      <c r="I324" s="80"/>
    </row>
    <row r="325">
      <c r="I325" s="80"/>
    </row>
    <row r="326">
      <c r="I326" s="80"/>
    </row>
    <row r="327">
      <c r="I327" s="80"/>
    </row>
    <row r="328">
      <c r="I328" s="80"/>
    </row>
    <row r="329">
      <c r="I329" s="80"/>
    </row>
    <row r="330">
      <c r="I330" s="80"/>
    </row>
    <row r="331">
      <c r="I331" s="80"/>
    </row>
    <row r="332">
      <c r="I332" s="80"/>
    </row>
    <row r="333">
      <c r="I333" s="80"/>
    </row>
    <row r="334">
      <c r="I334" s="80"/>
    </row>
    <row r="335">
      <c r="I335" s="80"/>
    </row>
    <row r="336">
      <c r="I336" s="80"/>
    </row>
    <row r="337">
      <c r="I337" s="80"/>
    </row>
    <row r="338">
      <c r="I338" s="80"/>
    </row>
    <row r="339">
      <c r="I339" s="80"/>
    </row>
    <row r="340">
      <c r="I340" s="80"/>
    </row>
    <row r="341">
      <c r="I341" s="80"/>
    </row>
    <row r="342">
      <c r="I342" s="80"/>
    </row>
    <row r="343">
      <c r="I343" s="80"/>
    </row>
    <row r="344">
      <c r="I344" s="80"/>
    </row>
    <row r="345">
      <c r="I345" s="80"/>
    </row>
    <row r="346">
      <c r="I346" s="80"/>
    </row>
    <row r="347">
      <c r="I347" s="80"/>
    </row>
    <row r="348">
      <c r="I348" s="80"/>
    </row>
    <row r="349">
      <c r="I349" s="80"/>
    </row>
    <row r="350">
      <c r="I350" s="80"/>
    </row>
    <row r="351">
      <c r="I351" s="80"/>
    </row>
    <row r="352">
      <c r="I352" s="80"/>
    </row>
    <row r="353">
      <c r="I353" s="80"/>
    </row>
    <row r="354">
      <c r="I354" s="80"/>
    </row>
    <row r="355">
      <c r="I355" s="80"/>
    </row>
    <row r="356">
      <c r="I356" s="80"/>
    </row>
    <row r="357">
      <c r="I357" s="80"/>
    </row>
    <row r="358">
      <c r="I358" s="80"/>
    </row>
    <row r="359">
      <c r="I359" s="80"/>
    </row>
    <row r="360">
      <c r="I360" s="80"/>
    </row>
    <row r="361">
      <c r="I361" s="80"/>
    </row>
    <row r="362">
      <c r="I362" s="80"/>
    </row>
    <row r="363">
      <c r="I363" s="80"/>
    </row>
    <row r="364">
      <c r="I364" s="80"/>
    </row>
    <row r="365">
      <c r="I365" s="80"/>
    </row>
    <row r="366">
      <c r="I366" s="80"/>
    </row>
    <row r="367">
      <c r="I367" s="80"/>
    </row>
    <row r="368">
      <c r="I368" s="80"/>
    </row>
    <row r="369">
      <c r="I369" s="80"/>
    </row>
    <row r="370">
      <c r="I370" s="80"/>
    </row>
    <row r="371">
      <c r="I371" s="80"/>
    </row>
    <row r="372">
      <c r="I372" s="80"/>
    </row>
    <row r="373">
      <c r="I373" s="80"/>
    </row>
    <row r="374">
      <c r="I374" s="80"/>
    </row>
    <row r="375">
      <c r="I375" s="80"/>
    </row>
    <row r="376">
      <c r="I376" s="80"/>
    </row>
    <row r="377">
      <c r="I377" s="80"/>
    </row>
    <row r="378">
      <c r="I378" s="80"/>
    </row>
    <row r="379">
      <c r="I379" s="80"/>
    </row>
    <row r="380">
      <c r="I380" s="80"/>
    </row>
    <row r="381">
      <c r="I381" s="80"/>
    </row>
    <row r="382">
      <c r="I382" s="80"/>
    </row>
    <row r="383">
      <c r="I383" s="80"/>
    </row>
    <row r="384">
      <c r="I384" s="80"/>
    </row>
    <row r="385">
      <c r="I385" s="80"/>
    </row>
    <row r="386">
      <c r="I386" s="80"/>
    </row>
    <row r="387">
      <c r="I387" s="80"/>
    </row>
    <row r="388">
      <c r="I388" s="80"/>
    </row>
    <row r="389">
      <c r="I389" s="80"/>
    </row>
    <row r="390">
      <c r="I390" s="80"/>
    </row>
    <row r="391">
      <c r="I391" s="80"/>
    </row>
    <row r="392">
      <c r="I392" s="80"/>
    </row>
    <row r="393">
      <c r="I393" s="80"/>
    </row>
    <row r="394">
      <c r="I394" s="80"/>
    </row>
    <row r="395">
      <c r="I395" s="80"/>
    </row>
    <row r="396">
      <c r="I396" s="80"/>
    </row>
    <row r="397">
      <c r="I397" s="80"/>
    </row>
    <row r="398">
      <c r="I398" s="80"/>
    </row>
    <row r="399">
      <c r="I399" s="80"/>
    </row>
    <row r="400">
      <c r="I400" s="80"/>
    </row>
    <row r="401">
      <c r="I401" s="80"/>
    </row>
    <row r="402">
      <c r="I402" s="80"/>
    </row>
    <row r="403">
      <c r="I403" s="80"/>
    </row>
    <row r="404">
      <c r="I404" s="80"/>
    </row>
    <row r="405">
      <c r="I405" s="80"/>
    </row>
    <row r="406">
      <c r="I406" s="80"/>
    </row>
    <row r="407">
      <c r="I407" s="80"/>
    </row>
    <row r="408">
      <c r="I408" s="80"/>
    </row>
    <row r="409">
      <c r="I409" s="80"/>
    </row>
    <row r="410">
      <c r="I410" s="80"/>
    </row>
    <row r="411">
      <c r="I411" s="80"/>
    </row>
    <row r="412">
      <c r="I412" s="80"/>
    </row>
    <row r="413">
      <c r="I413" s="80"/>
    </row>
    <row r="414">
      <c r="I414" s="80"/>
    </row>
    <row r="415">
      <c r="I415" s="80"/>
    </row>
    <row r="416">
      <c r="I416" s="80"/>
    </row>
    <row r="417">
      <c r="I417" s="80"/>
    </row>
    <row r="418">
      <c r="I418" s="80"/>
    </row>
    <row r="419">
      <c r="I419" s="80"/>
    </row>
    <row r="420">
      <c r="I420" s="80"/>
    </row>
    <row r="421">
      <c r="I421" s="80"/>
    </row>
    <row r="422">
      <c r="I422" s="80"/>
    </row>
    <row r="423">
      <c r="I423" s="80"/>
    </row>
    <row r="424">
      <c r="I424" s="80"/>
    </row>
    <row r="425">
      <c r="I425" s="80"/>
    </row>
    <row r="426">
      <c r="I426" s="80"/>
    </row>
    <row r="427">
      <c r="I427" s="80"/>
    </row>
    <row r="428">
      <c r="I428" s="80"/>
    </row>
    <row r="429">
      <c r="I429" s="80"/>
    </row>
    <row r="430">
      <c r="I430" s="80"/>
    </row>
    <row r="431">
      <c r="I431" s="80"/>
    </row>
    <row r="432">
      <c r="I432" s="80"/>
    </row>
    <row r="433">
      <c r="I433" s="80"/>
    </row>
    <row r="434">
      <c r="I434" s="80"/>
    </row>
    <row r="435">
      <c r="I435" s="80"/>
    </row>
    <row r="436">
      <c r="I436" s="80"/>
    </row>
    <row r="437">
      <c r="I437" s="80"/>
    </row>
    <row r="438">
      <c r="I438" s="80"/>
    </row>
    <row r="439">
      <c r="I439" s="80"/>
    </row>
    <row r="440">
      <c r="I440" s="80"/>
    </row>
    <row r="441">
      <c r="I441" s="80"/>
    </row>
    <row r="442">
      <c r="I442" s="80"/>
    </row>
    <row r="443">
      <c r="I443" s="80"/>
    </row>
    <row r="444">
      <c r="I444" s="80"/>
    </row>
    <row r="445">
      <c r="I445" s="80"/>
    </row>
    <row r="446">
      <c r="I446" s="80"/>
    </row>
    <row r="447">
      <c r="I447" s="80"/>
    </row>
    <row r="448">
      <c r="I448" s="80"/>
    </row>
    <row r="449">
      <c r="I449" s="80"/>
    </row>
    <row r="450">
      <c r="I450" s="80"/>
    </row>
    <row r="451">
      <c r="I451" s="80"/>
    </row>
    <row r="452">
      <c r="I452" s="80"/>
    </row>
    <row r="453">
      <c r="I453" s="80"/>
    </row>
    <row r="454">
      <c r="I454" s="80"/>
    </row>
    <row r="455">
      <c r="I455" s="80"/>
    </row>
    <row r="456">
      <c r="I456" s="80"/>
    </row>
    <row r="457">
      <c r="I457" s="80"/>
    </row>
    <row r="458">
      <c r="I458" s="80"/>
    </row>
    <row r="459">
      <c r="I459" s="80"/>
    </row>
    <row r="460">
      <c r="I460" s="80"/>
    </row>
    <row r="461">
      <c r="I461" s="80"/>
    </row>
    <row r="462">
      <c r="I462" s="80"/>
    </row>
    <row r="463">
      <c r="I463" s="80"/>
    </row>
    <row r="464">
      <c r="I464" s="80"/>
    </row>
    <row r="465">
      <c r="I465" s="80"/>
    </row>
    <row r="466">
      <c r="I466" s="80"/>
    </row>
    <row r="467">
      <c r="I467" s="80"/>
    </row>
    <row r="468">
      <c r="I468" s="80"/>
    </row>
    <row r="469">
      <c r="I469" s="80"/>
    </row>
    <row r="470">
      <c r="I470" s="80"/>
    </row>
    <row r="471">
      <c r="I471" s="80"/>
    </row>
    <row r="472">
      <c r="I472" s="80"/>
    </row>
    <row r="473">
      <c r="I473" s="80"/>
    </row>
    <row r="474">
      <c r="I474" s="80"/>
    </row>
    <row r="475">
      <c r="I475" s="80"/>
    </row>
    <row r="476">
      <c r="I476" s="80"/>
    </row>
    <row r="477">
      <c r="I477" s="80"/>
    </row>
    <row r="478">
      <c r="I478" s="80"/>
    </row>
    <row r="479">
      <c r="I479" s="80"/>
    </row>
    <row r="480">
      <c r="I480" s="80"/>
    </row>
    <row r="481">
      <c r="I481" s="80"/>
    </row>
    <row r="482">
      <c r="I482" s="80"/>
    </row>
    <row r="483">
      <c r="I483" s="80"/>
    </row>
    <row r="484">
      <c r="I484" s="80"/>
    </row>
    <row r="485">
      <c r="I485" s="80"/>
    </row>
    <row r="486">
      <c r="I486" s="80"/>
    </row>
    <row r="487">
      <c r="I487" s="80"/>
    </row>
    <row r="488">
      <c r="I488" s="80"/>
    </row>
    <row r="489">
      <c r="I489" s="80"/>
    </row>
    <row r="490">
      <c r="I490" s="80"/>
    </row>
    <row r="491">
      <c r="I491" s="80"/>
    </row>
    <row r="492">
      <c r="I492" s="80"/>
    </row>
    <row r="493">
      <c r="I493" s="80"/>
    </row>
    <row r="494">
      <c r="I494" s="80"/>
    </row>
    <row r="495">
      <c r="I495" s="80"/>
    </row>
    <row r="496">
      <c r="I496" s="80"/>
    </row>
    <row r="497">
      <c r="I497" s="80"/>
    </row>
    <row r="498">
      <c r="I498" s="80"/>
    </row>
    <row r="499">
      <c r="I499" s="80"/>
    </row>
    <row r="500">
      <c r="I500" s="80"/>
    </row>
    <row r="501">
      <c r="I501" s="80"/>
    </row>
    <row r="502">
      <c r="I502" s="80"/>
    </row>
    <row r="503">
      <c r="I503" s="80"/>
    </row>
    <row r="504">
      <c r="I504" s="80"/>
    </row>
    <row r="505">
      <c r="I505" s="80"/>
    </row>
    <row r="506">
      <c r="I506" s="80"/>
    </row>
    <row r="507">
      <c r="I507" s="80"/>
    </row>
    <row r="508">
      <c r="I508" s="80"/>
    </row>
    <row r="509">
      <c r="I509" s="80"/>
    </row>
    <row r="510">
      <c r="I510" s="80"/>
    </row>
    <row r="511">
      <c r="I511" s="80"/>
    </row>
    <row r="512">
      <c r="I512" s="80"/>
    </row>
    <row r="513">
      <c r="I513" s="80"/>
    </row>
    <row r="514">
      <c r="I514" s="80"/>
    </row>
    <row r="515">
      <c r="I515" s="80"/>
    </row>
    <row r="516">
      <c r="I516" s="80"/>
    </row>
    <row r="517">
      <c r="I517" s="80"/>
    </row>
    <row r="518">
      <c r="I518" s="80"/>
    </row>
    <row r="519">
      <c r="I519" s="80"/>
    </row>
    <row r="520">
      <c r="I520" s="80"/>
    </row>
    <row r="521">
      <c r="I521" s="80"/>
    </row>
    <row r="522">
      <c r="I522" s="80"/>
    </row>
    <row r="523">
      <c r="I523" s="80"/>
    </row>
    <row r="524">
      <c r="I524" s="80"/>
    </row>
    <row r="525">
      <c r="I525" s="80"/>
    </row>
    <row r="526">
      <c r="I526" s="80"/>
    </row>
    <row r="527">
      <c r="I527" s="80"/>
    </row>
    <row r="528">
      <c r="I528" s="80"/>
    </row>
    <row r="529">
      <c r="I529" s="80"/>
    </row>
    <row r="530">
      <c r="I530" s="80"/>
    </row>
    <row r="531">
      <c r="I531" s="80"/>
    </row>
    <row r="532">
      <c r="I532" s="80"/>
    </row>
    <row r="533">
      <c r="I533" s="80"/>
    </row>
    <row r="534">
      <c r="I534" s="80"/>
    </row>
    <row r="535">
      <c r="I535" s="80"/>
    </row>
    <row r="536">
      <c r="I536" s="80"/>
    </row>
    <row r="537">
      <c r="I537" s="80"/>
    </row>
    <row r="538">
      <c r="I538" s="80"/>
    </row>
    <row r="539">
      <c r="I539" s="80"/>
    </row>
    <row r="540">
      <c r="I540" s="80"/>
    </row>
    <row r="541">
      <c r="I541" s="80"/>
    </row>
    <row r="542">
      <c r="I542" s="80"/>
    </row>
    <row r="543">
      <c r="I543" s="80"/>
    </row>
    <row r="544">
      <c r="I544" s="80"/>
    </row>
    <row r="545">
      <c r="I545" s="80"/>
    </row>
    <row r="546">
      <c r="I546" s="80"/>
    </row>
    <row r="547">
      <c r="I547" s="80"/>
    </row>
    <row r="548">
      <c r="I548" s="80"/>
    </row>
    <row r="549">
      <c r="I549" s="80"/>
    </row>
    <row r="550">
      <c r="I550" s="80"/>
    </row>
    <row r="551">
      <c r="I551" s="80"/>
    </row>
    <row r="552">
      <c r="I552" s="80"/>
    </row>
    <row r="553">
      <c r="I553" s="80"/>
    </row>
    <row r="554">
      <c r="I554" s="80"/>
    </row>
    <row r="555">
      <c r="I555" s="80"/>
    </row>
    <row r="556">
      <c r="I556" s="80"/>
    </row>
    <row r="557">
      <c r="I557" s="80"/>
    </row>
    <row r="558">
      <c r="I558" s="80"/>
    </row>
    <row r="559">
      <c r="I559" s="80"/>
    </row>
    <row r="560">
      <c r="I560" s="80"/>
    </row>
    <row r="561">
      <c r="I561" s="80"/>
    </row>
    <row r="562">
      <c r="I562" s="80"/>
    </row>
    <row r="563">
      <c r="I563" s="80"/>
    </row>
    <row r="564">
      <c r="I564" s="80"/>
    </row>
    <row r="565">
      <c r="I565" s="80"/>
    </row>
    <row r="566">
      <c r="I566" s="80"/>
    </row>
    <row r="567">
      <c r="I567" s="80"/>
    </row>
    <row r="568">
      <c r="I568" s="80"/>
    </row>
    <row r="569">
      <c r="I569" s="80"/>
    </row>
    <row r="570">
      <c r="I570" s="80"/>
    </row>
    <row r="571">
      <c r="I571" s="80"/>
    </row>
    <row r="572">
      <c r="I572" s="80"/>
    </row>
    <row r="573">
      <c r="I573" s="80"/>
    </row>
    <row r="574">
      <c r="I574" s="80"/>
    </row>
    <row r="575">
      <c r="I575" s="80"/>
    </row>
    <row r="576">
      <c r="I576" s="80"/>
    </row>
    <row r="577">
      <c r="I577" s="80"/>
    </row>
    <row r="578">
      <c r="I578" s="80"/>
    </row>
    <row r="579">
      <c r="I579" s="80"/>
    </row>
    <row r="580">
      <c r="I580" s="80"/>
    </row>
    <row r="581">
      <c r="I581" s="80"/>
    </row>
    <row r="582">
      <c r="I582" s="80"/>
    </row>
    <row r="583">
      <c r="I583" s="80"/>
    </row>
    <row r="584">
      <c r="I584" s="80"/>
    </row>
    <row r="585">
      <c r="I585" s="80"/>
    </row>
    <row r="586">
      <c r="I586" s="80"/>
    </row>
    <row r="587">
      <c r="I587" s="80"/>
    </row>
    <row r="588">
      <c r="I588" s="80"/>
    </row>
    <row r="589">
      <c r="I589" s="80"/>
    </row>
    <row r="590">
      <c r="I590" s="80"/>
    </row>
    <row r="591">
      <c r="I591" s="80"/>
    </row>
    <row r="592">
      <c r="I592" s="80"/>
    </row>
    <row r="593">
      <c r="I593" s="80"/>
    </row>
    <row r="594">
      <c r="I594" s="80"/>
    </row>
    <row r="595">
      <c r="I595" s="80"/>
    </row>
    <row r="596">
      <c r="I596" s="80"/>
    </row>
    <row r="597">
      <c r="I597" s="80"/>
    </row>
    <row r="598">
      <c r="I598" s="80"/>
    </row>
    <row r="599">
      <c r="I599" s="80"/>
    </row>
    <row r="600">
      <c r="I600" s="80"/>
    </row>
    <row r="601">
      <c r="I601" s="80"/>
    </row>
    <row r="602">
      <c r="I602" s="80"/>
    </row>
    <row r="603">
      <c r="I603" s="80"/>
    </row>
    <row r="604">
      <c r="I604" s="80"/>
    </row>
    <row r="605">
      <c r="I605" s="80"/>
    </row>
    <row r="606">
      <c r="I606" s="80"/>
    </row>
    <row r="607">
      <c r="I607" s="80"/>
    </row>
    <row r="608">
      <c r="I608" s="80"/>
    </row>
    <row r="609">
      <c r="I609" s="80"/>
    </row>
    <row r="610">
      <c r="I610" s="80"/>
    </row>
    <row r="611">
      <c r="I611" s="80"/>
    </row>
    <row r="612">
      <c r="I612" s="80"/>
    </row>
    <row r="613">
      <c r="I613" s="80"/>
    </row>
    <row r="614">
      <c r="I614" s="80"/>
    </row>
    <row r="615">
      <c r="I615" s="80"/>
    </row>
    <row r="616">
      <c r="I616" s="80"/>
    </row>
    <row r="617">
      <c r="I617" s="80"/>
    </row>
    <row r="618">
      <c r="I618" s="80"/>
    </row>
    <row r="619">
      <c r="I619" s="80"/>
    </row>
    <row r="620">
      <c r="I620" s="80"/>
    </row>
    <row r="621">
      <c r="I621" s="80"/>
    </row>
    <row r="622">
      <c r="I622" s="80"/>
    </row>
    <row r="623">
      <c r="I623" s="80"/>
    </row>
    <row r="624">
      <c r="I624" s="80"/>
    </row>
    <row r="625">
      <c r="I625" s="80"/>
    </row>
    <row r="626">
      <c r="I626" s="80"/>
    </row>
    <row r="627">
      <c r="I627" s="80"/>
    </row>
    <row r="628">
      <c r="I628" s="80"/>
    </row>
    <row r="629">
      <c r="I629" s="80"/>
    </row>
    <row r="630">
      <c r="I630" s="80"/>
    </row>
    <row r="631">
      <c r="I631" s="80"/>
    </row>
    <row r="632">
      <c r="I632" s="80"/>
    </row>
    <row r="633">
      <c r="I633" s="80"/>
    </row>
    <row r="634">
      <c r="I634" s="80"/>
    </row>
    <row r="635">
      <c r="I635" s="80"/>
    </row>
    <row r="636">
      <c r="I636" s="80"/>
    </row>
    <row r="637">
      <c r="I637" s="80"/>
    </row>
    <row r="638">
      <c r="I638" s="80"/>
    </row>
    <row r="639">
      <c r="I639" s="80"/>
    </row>
    <row r="640">
      <c r="I640" s="80"/>
    </row>
    <row r="641">
      <c r="I641" s="80"/>
    </row>
    <row r="642">
      <c r="I642" s="80"/>
    </row>
    <row r="643">
      <c r="I643" s="80"/>
    </row>
    <row r="644">
      <c r="I644" s="80"/>
    </row>
    <row r="645">
      <c r="I645" s="80"/>
    </row>
    <row r="646">
      <c r="I646" s="80"/>
    </row>
    <row r="647">
      <c r="I647" s="80"/>
    </row>
    <row r="648">
      <c r="I648" s="80"/>
    </row>
    <row r="649">
      <c r="I649" s="80"/>
    </row>
    <row r="650">
      <c r="I650" s="80"/>
    </row>
    <row r="651">
      <c r="I651" s="80"/>
    </row>
    <row r="652">
      <c r="I652" s="80"/>
    </row>
    <row r="653">
      <c r="I653" s="80"/>
    </row>
    <row r="654">
      <c r="I654" s="80"/>
    </row>
    <row r="655">
      <c r="I655" s="80"/>
    </row>
    <row r="656">
      <c r="I656" s="80"/>
    </row>
    <row r="657">
      <c r="I657" s="80"/>
    </row>
    <row r="658">
      <c r="I658" s="80"/>
    </row>
    <row r="659">
      <c r="I659" s="80"/>
    </row>
    <row r="660">
      <c r="I660" s="80"/>
    </row>
    <row r="661">
      <c r="I661" s="80"/>
    </row>
    <row r="662">
      <c r="I662" s="80"/>
    </row>
    <row r="663">
      <c r="I663" s="80"/>
    </row>
    <row r="664">
      <c r="I664" s="80"/>
    </row>
    <row r="665">
      <c r="I665" s="80"/>
    </row>
    <row r="666">
      <c r="I666" s="80"/>
    </row>
    <row r="667">
      <c r="I667" s="80"/>
    </row>
    <row r="668">
      <c r="I668" s="80"/>
    </row>
    <row r="669">
      <c r="I669" s="80"/>
    </row>
    <row r="670">
      <c r="I670" s="80"/>
    </row>
    <row r="671">
      <c r="I671" s="80"/>
    </row>
    <row r="672">
      <c r="I672" s="80"/>
    </row>
    <row r="673">
      <c r="I673" s="80"/>
    </row>
    <row r="674">
      <c r="I674" s="80"/>
    </row>
    <row r="675">
      <c r="I675" s="80"/>
    </row>
    <row r="676">
      <c r="I676" s="80"/>
    </row>
    <row r="677">
      <c r="I677" s="80"/>
    </row>
    <row r="678">
      <c r="I678" s="80"/>
    </row>
    <row r="679">
      <c r="I679" s="80"/>
    </row>
    <row r="680">
      <c r="I680" s="80"/>
    </row>
    <row r="681">
      <c r="I681" s="80"/>
    </row>
    <row r="682">
      <c r="I682" s="80"/>
    </row>
    <row r="683">
      <c r="I683" s="80"/>
    </row>
    <row r="684">
      <c r="I684" s="80"/>
    </row>
    <row r="685">
      <c r="I685" s="80"/>
    </row>
    <row r="686">
      <c r="I686" s="80"/>
    </row>
    <row r="687">
      <c r="I687" s="80"/>
    </row>
    <row r="688">
      <c r="I688" s="80"/>
    </row>
    <row r="689">
      <c r="I689" s="80"/>
    </row>
    <row r="690">
      <c r="I690" s="80"/>
    </row>
    <row r="691">
      <c r="I691" s="80"/>
    </row>
    <row r="692">
      <c r="I692" s="80"/>
    </row>
    <row r="693">
      <c r="I693" s="80"/>
    </row>
    <row r="694">
      <c r="I694" s="80"/>
    </row>
    <row r="695">
      <c r="I695" s="80"/>
    </row>
    <row r="696">
      <c r="I696" s="80"/>
    </row>
    <row r="697">
      <c r="I697" s="80"/>
    </row>
    <row r="698">
      <c r="I698" s="80"/>
    </row>
    <row r="699">
      <c r="I699" s="80"/>
    </row>
    <row r="700">
      <c r="I700" s="80"/>
    </row>
    <row r="701">
      <c r="I701" s="80"/>
    </row>
    <row r="702">
      <c r="I702" s="80"/>
    </row>
    <row r="703">
      <c r="I703" s="80"/>
    </row>
    <row r="704">
      <c r="I704" s="80"/>
    </row>
    <row r="705">
      <c r="I705" s="80"/>
    </row>
    <row r="706">
      <c r="I706" s="80"/>
    </row>
    <row r="707">
      <c r="I707" s="80"/>
    </row>
    <row r="708">
      <c r="I708" s="80"/>
    </row>
    <row r="709">
      <c r="I709" s="80"/>
    </row>
    <row r="710">
      <c r="I710" s="80"/>
    </row>
    <row r="711">
      <c r="I711" s="80"/>
    </row>
    <row r="712">
      <c r="I712" s="80"/>
    </row>
    <row r="713">
      <c r="I713" s="80"/>
    </row>
    <row r="714">
      <c r="I714" s="80"/>
    </row>
    <row r="715">
      <c r="I715" s="80"/>
    </row>
    <row r="716">
      <c r="I716" s="80"/>
    </row>
    <row r="717">
      <c r="I717" s="80"/>
    </row>
    <row r="718">
      <c r="I718" s="80"/>
    </row>
    <row r="719">
      <c r="I719" s="80"/>
    </row>
    <row r="720">
      <c r="I720" s="80"/>
    </row>
    <row r="721">
      <c r="I721" s="80"/>
    </row>
    <row r="722">
      <c r="I722" s="80"/>
    </row>
    <row r="723">
      <c r="I723" s="80"/>
    </row>
    <row r="724">
      <c r="I724" s="80"/>
    </row>
    <row r="725">
      <c r="I725" s="80"/>
    </row>
    <row r="726">
      <c r="I726" s="80"/>
    </row>
    <row r="727">
      <c r="I727" s="80"/>
    </row>
    <row r="728">
      <c r="I728" s="80"/>
    </row>
    <row r="729">
      <c r="I729" s="80"/>
    </row>
    <row r="730">
      <c r="I730" s="80"/>
    </row>
    <row r="731">
      <c r="I731" s="80"/>
    </row>
    <row r="732">
      <c r="I732" s="80"/>
    </row>
    <row r="733">
      <c r="I733" s="80"/>
    </row>
    <row r="734">
      <c r="I734" s="80"/>
    </row>
    <row r="735">
      <c r="I735" s="80"/>
    </row>
    <row r="736">
      <c r="I736" s="80"/>
    </row>
    <row r="737">
      <c r="I737" s="80"/>
    </row>
    <row r="738">
      <c r="I738" s="80"/>
    </row>
    <row r="739">
      <c r="I739" s="80"/>
    </row>
    <row r="740">
      <c r="I740" s="80"/>
    </row>
    <row r="741">
      <c r="I741" s="80"/>
    </row>
    <row r="742">
      <c r="I742" s="80"/>
    </row>
    <row r="743">
      <c r="I743" s="80"/>
    </row>
    <row r="744">
      <c r="I744" s="80"/>
    </row>
    <row r="745">
      <c r="I745" s="80"/>
    </row>
    <row r="746">
      <c r="I746" s="80"/>
    </row>
    <row r="747">
      <c r="I747" s="80"/>
    </row>
    <row r="748">
      <c r="I748" s="80"/>
    </row>
    <row r="749">
      <c r="I749" s="80"/>
    </row>
    <row r="750">
      <c r="I750" s="80"/>
    </row>
    <row r="751">
      <c r="I751" s="80"/>
    </row>
    <row r="752">
      <c r="I752" s="80"/>
    </row>
    <row r="753">
      <c r="I753" s="80"/>
    </row>
    <row r="754">
      <c r="I754" s="80"/>
    </row>
    <row r="755">
      <c r="I755" s="80"/>
    </row>
    <row r="756">
      <c r="I756" s="80"/>
    </row>
    <row r="757">
      <c r="I757" s="80"/>
    </row>
    <row r="758">
      <c r="I758" s="80"/>
    </row>
    <row r="759">
      <c r="I759" s="80"/>
    </row>
    <row r="760">
      <c r="I760" s="80"/>
    </row>
    <row r="761">
      <c r="I761" s="80"/>
    </row>
    <row r="762">
      <c r="I762" s="80"/>
    </row>
    <row r="763">
      <c r="I763" s="80"/>
    </row>
    <row r="764">
      <c r="I764" s="80"/>
    </row>
    <row r="765">
      <c r="I765" s="80"/>
    </row>
    <row r="766">
      <c r="I766" s="80"/>
    </row>
    <row r="767">
      <c r="I767" s="80"/>
    </row>
    <row r="768">
      <c r="I768" s="80"/>
    </row>
    <row r="769">
      <c r="I769" s="80"/>
    </row>
    <row r="770">
      <c r="I770" s="80"/>
    </row>
    <row r="771">
      <c r="I771" s="80"/>
    </row>
    <row r="772">
      <c r="I772" s="80"/>
    </row>
    <row r="773">
      <c r="I773" s="80"/>
    </row>
    <row r="774">
      <c r="I774" s="80"/>
    </row>
    <row r="775">
      <c r="I775" s="80"/>
    </row>
    <row r="776">
      <c r="I776" s="80"/>
    </row>
    <row r="777">
      <c r="I777" s="80"/>
    </row>
    <row r="778">
      <c r="I778" s="80"/>
    </row>
    <row r="779">
      <c r="I779" s="80"/>
    </row>
    <row r="780">
      <c r="I780" s="80"/>
    </row>
    <row r="781">
      <c r="I781" s="80"/>
    </row>
    <row r="782">
      <c r="I782" s="80"/>
    </row>
    <row r="783">
      <c r="I783" s="80"/>
    </row>
    <row r="784">
      <c r="I784" s="80"/>
    </row>
    <row r="785">
      <c r="I785" s="80"/>
    </row>
    <row r="786">
      <c r="I786" s="80"/>
    </row>
    <row r="787">
      <c r="I787" s="80"/>
    </row>
    <row r="788">
      <c r="I788" s="80"/>
    </row>
    <row r="789">
      <c r="I789" s="80"/>
    </row>
    <row r="790">
      <c r="I790" s="80"/>
    </row>
    <row r="791">
      <c r="I791" s="80"/>
    </row>
    <row r="792">
      <c r="I792" s="80"/>
    </row>
    <row r="793">
      <c r="I793" s="80"/>
    </row>
    <row r="794">
      <c r="I794" s="80"/>
    </row>
    <row r="795">
      <c r="I795" s="80"/>
    </row>
    <row r="796">
      <c r="I796" s="80"/>
    </row>
    <row r="797">
      <c r="I797" s="80"/>
    </row>
    <row r="798">
      <c r="I798" s="80"/>
    </row>
    <row r="799">
      <c r="I799" s="80"/>
    </row>
    <row r="800">
      <c r="I800" s="80"/>
    </row>
    <row r="801">
      <c r="I801" s="80"/>
    </row>
    <row r="802">
      <c r="I802" s="80"/>
    </row>
    <row r="803">
      <c r="I803" s="80"/>
    </row>
    <row r="804">
      <c r="I804" s="80"/>
    </row>
    <row r="805">
      <c r="I805" s="80"/>
    </row>
    <row r="806">
      <c r="I806" s="80"/>
    </row>
    <row r="807">
      <c r="I807" s="80"/>
    </row>
    <row r="808">
      <c r="I808" s="80"/>
    </row>
    <row r="809">
      <c r="I809" s="80"/>
    </row>
    <row r="810">
      <c r="I810" s="80"/>
    </row>
    <row r="811">
      <c r="I811" s="80"/>
    </row>
    <row r="812">
      <c r="I812" s="80"/>
    </row>
    <row r="813">
      <c r="I813" s="80"/>
    </row>
    <row r="814">
      <c r="I814" s="80"/>
    </row>
    <row r="815">
      <c r="I815" s="80"/>
    </row>
    <row r="816">
      <c r="I816" s="80"/>
    </row>
    <row r="817">
      <c r="I817" s="80"/>
    </row>
    <row r="818">
      <c r="I818" s="80"/>
    </row>
    <row r="819">
      <c r="I819" s="80"/>
    </row>
    <row r="820">
      <c r="I820" s="80"/>
    </row>
    <row r="821">
      <c r="I821" s="80"/>
    </row>
    <row r="822">
      <c r="I822" s="80"/>
    </row>
    <row r="823">
      <c r="I823" s="80"/>
    </row>
    <row r="824">
      <c r="I824" s="80"/>
    </row>
    <row r="825">
      <c r="I825" s="80"/>
    </row>
    <row r="826">
      <c r="I826" s="80"/>
    </row>
    <row r="827">
      <c r="I827" s="80"/>
    </row>
    <row r="828">
      <c r="I828" s="80"/>
    </row>
    <row r="829">
      <c r="I829" s="80"/>
    </row>
    <row r="830">
      <c r="I830" s="80"/>
    </row>
    <row r="831">
      <c r="I831" s="80"/>
    </row>
    <row r="832">
      <c r="I832" s="80"/>
    </row>
    <row r="833">
      <c r="I833" s="80"/>
    </row>
    <row r="834">
      <c r="I834" s="80"/>
    </row>
    <row r="835">
      <c r="I835" s="80"/>
    </row>
    <row r="836">
      <c r="I836" s="80"/>
    </row>
    <row r="837">
      <c r="I837" s="80"/>
    </row>
    <row r="838">
      <c r="I838" s="80"/>
    </row>
    <row r="839">
      <c r="I839" s="80"/>
    </row>
    <row r="840">
      <c r="I840" s="80"/>
    </row>
    <row r="841">
      <c r="I841" s="80"/>
    </row>
    <row r="842">
      <c r="I842" s="80"/>
    </row>
    <row r="843">
      <c r="I843" s="80"/>
    </row>
    <row r="844">
      <c r="I844" s="80"/>
    </row>
    <row r="845">
      <c r="I845" s="80"/>
    </row>
    <row r="846">
      <c r="I846" s="80"/>
    </row>
    <row r="847">
      <c r="I847" s="80"/>
    </row>
    <row r="848">
      <c r="I848" s="80"/>
    </row>
    <row r="849">
      <c r="I849" s="80"/>
    </row>
    <row r="850">
      <c r="I850" s="80"/>
    </row>
    <row r="851">
      <c r="I851" s="80"/>
    </row>
    <row r="852">
      <c r="I852" s="80"/>
    </row>
    <row r="853">
      <c r="I853" s="80"/>
    </row>
    <row r="854">
      <c r="I854" s="80"/>
    </row>
    <row r="855">
      <c r="I855" s="80"/>
    </row>
    <row r="856">
      <c r="I856" s="80"/>
    </row>
    <row r="857">
      <c r="I857" s="80"/>
    </row>
    <row r="858">
      <c r="I858" s="80"/>
    </row>
    <row r="859">
      <c r="I859" s="80"/>
    </row>
    <row r="860">
      <c r="I860" s="80"/>
    </row>
    <row r="861">
      <c r="I861" s="80"/>
    </row>
    <row r="862">
      <c r="I862" s="80"/>
    </row>
    <row r="863">
      <c r="I863" s="80"/>
    </row>
    <row r="864">
      <c r="I864" s="80"/>
    </row>
    <row r="865">
      <c r="I865" s="80"/>
    </row>
    <row r="866">
      <c r="I866" s="80"/>
    </row>
    <row r="867">
      <c r="I867" s="80"/>
    </row>
    <row r="868">
      <c r="I868" s="80"/>
    </row>
    <row r="869">
      <c r="I869" s="80"/>
    </row>
    <row r="870">
      <c r="I870" s="80"/>
    </row>
    <row r="871">
      <c r="I871" s="80"/>
    </row>
    <row r="872">
      <c r="I872" s="80"/>
    </row>
    <row r="873">
      <c r="I873" s="80"/>
    </row>
    <row r="874">
      <c r="I874" s="80"/>
    </row>
    <row r="875">
      <c r="I875" s="80"/>
    </row>
    <row r="876">
      <c r="I876" s="80"/>
    </row>
    <row r="877">
      <c r="I877" s="80"/>
    </row>
    <row r="878">
      <c r="I878" s="80"/>
    </row>
    <row r="879">
      <c r="I879" s="80"/>
    </row>
    <row r="880">
      <c r="I880" s="80"/>
    </row>
    <row r="881">
      <c r="I881" s="80"/>
    </row>
    <row r="882">
      <c r="I882" s="80"/>
    </row>
    <row r="883">
      <c r="I883" s="80"/>
    </row>
    <row r="884">
      <c r="I884" s="80"/>
    </row>
    <row r="885">
      <c r="I885" s="80"/>
    </row>
    <row r="886">
      <c r="I886" s="80"/>
    </row>
    <row r="887">
      <c r="I887" s="80"/>
    </row>
    <row r="888">
      <c r="I888" s="80"/>
    </row>
    <row r="889">
      <c r="I889" s="80"/>
    </row>
    <row r="890">
      <c r="I890" s="80"/>
    </row>
    <row r="891">
      <c r="I891" s="80"/>
    </row>
    <row r="892">
      <c r="I892" s="80"/>
    </row>
    <row r="893">
      <c r="I893" s="80"/>
    </row>
    <row r="894">
      <c r="I894" s="80"/>
    </row>
    <row r="895">
      <c r="I895" s="80"/>
    </row>
    <row r="896">
      <c r="I896" s="80"/>
    </row>
    <row r="897">
      <c r="I897" s="80"/>
    </row>
    <row r="898">
      <c r="I898" s="80"/>
    </row>
    <row r="899">
      <c r="I899" s="80"/>
    </row>
    <row r="900">
      <c r="I900" s="80"/>
    </row>
    <row r="901">
      <c r="I901" s="80"/>
    </row>
    <row r="902">
      <c r="I902" s="80"/>
    </row>
    <row r="903">
      <c r="I903" s="80"/>
    </row>
    <row r="904">
      <c r="I904" s="80"/>
    </row>
    <row r="905">
      <c r="I905" s="80"/>
    </row>
    <row r="906">
      <c r="I906" s="80"/>
    </row>
    <row r="907">
      <c r="I907" s="80"/>
    </row>
    <row r="908">
      <c r="I908" s="80"/>
    </row>
    <row r="909">
      <c r="I909" s="80"/>
    </row>
    <row r="910">
      <c r="I910" s="80"/>
    </row>
    <row r="911">
      <c r="I911" s="80"/>
    </row>
    <row r="912">
      <c r="I912" s="80"/>
    </row>
    <row r="913">
      <c r="I913" s="80"/>
    </row>
    <row r="914">
      <c r="I914" s="80"/>
    </row>
    <row r="915">
      <c r="I915" s="80"/>
    </row>
    <row r="916">
      <c r="I916" s="80"/>
    </row>
    <row r="917">
      <c r="I917" s="80"/>
    </row>
    <row r="918">
      <c r="I918" s="80"/>
    </row>
    <row r="919">
      <c r="I919" s="80"/>
    </row>
    <row r="920">
      <c r="I920" s="80"/>
    </row>
    <row r="921">
      <c r="I921" s="80"/>
    </row>
    <row r="922">
      <c r="I922" s="80"/>
    </row>
    <row r="923">
      <c r="I923" s="80"/>
    </row>
    <row r="924">
      <c r="I924" s="80"/>
    </row>
    <row r="925">
      <c r="I925" s="80"/>
    </row>
    <row r="926">
      <c r="I926" s="80"/>
    </row>
    <row r="927">
      <c r="I927" s="80"/>
    </row>
    <row r="928">
      <c r="I928" s="80"/>
    </row>
    <row r="929">
      <c r="I929" s="80"/>
    </row>
    <row r="930">
      <c r="I930" s="80"/>
    </row>
    <row r="931">
      <c r="I931" s="80"/>
    </row>
    <row r="932">
      <c r="I932" s="80"/>
    </row>
    <row r="933">
      <c r="I933" s="80"/>
    </row>
    <row r="934">
      <c r="I934" s="80"/>
    </row>
    <row r="935">
      <c r="I935" s="80"/>
    </row>
    <row r="936">
      <c r="I936" s="80"/>
    </row>
    <row r="937">
      <c r="I937" s="80"/>
    </row>
    <row r="938">
      <c r="I938" s="80"/>
    </row>
    <row r="939">
      <c r="I939" s="80"/>
    </row>
    <row r="940">
      <c r="I940" s="80"/>
    </row>
    <row r="941">
      <c r="I941" s="80"/>
    </row>
    <row r="942">
      <c r="I942" s="80"/>
    </row>
    <row r="943">
      <c r="I943" s="80"/>
    </row>
    <row r="944">
      <c r="I944" s="80"/>
    </row>
    <row r="945">
      <c r="I945" s="80"/>
    </row>
    <row r="946">
      <c r="I946" s="80"/>
    </row>
    <row r="947">
      <c r="I947" s="80"/>
    </row>
    <row r="948">
      <c r="I948" s="80"/>
    </row>
    <row r="949">
      <c r="I949" s="80"/>
    </row>
    <row r="950">
      <c r="I950" s="80"/>
    </row>
    <row r="951">
      <c r="I951" s="80"/>
    </row>
    <row r="952">
      <c r="I952" s="80"/>
    </row>
    <row r="953">
      <c r="I953" s="80"/>
    </row>
    <row r="954">
      <c r="I954" s="80"/>
    </row>
    <row r="955">
      <c r="I955" s="80"/>
    </row>
    <row r="956">
      <c r="I956" s="80"/>
    </row>
    <row r="957">
      <c r="I957" s="80"/>
    </row>
    <row r="958">
      <c r="I958" s="80"/>
    </row>
    <row r="959">
      <c r="I959" s="80"/>
    </row>
    <row r="960">
      <c r="I960" s="80"/>
    </row>
    <row r="961">
      <c r="I961" s="80"/>
    </row>
    <row r="962">
      <c r="I962" s="80"/>
    </row>
    <row r="963">
      <c r="I963" s="80"/>
    </row>
    <row r="964">
      <c r="I964" s="80"/>
    </row>
    <row r="965">
      <c r="I965" s="80"/>
    </row>
    <row r="966">
      <c r="I966" s="80"/>
    </row>
    <row r="967">
      <c r="I967" s="80"/>
    </row>
    <row r="968">
      <c r="I968" s="80"/>
    </row>
    <row r="969">
      <c r="I969" s="80"/>
    </row>
    <row r="970">
      <c r="I970" s="80"/>
    </row>
    <row r="971">
      <c r="I971" s="80"/>
    </row>
    <row r="972">
      <c r="I972" s="80"/>
    </row>
    <row r="973">
      <c r="I973" s="80"/>
    </row>
    <row r="974">
      <c r="I974" s="80"/>
    </row>
    <row r="975">
      <c r="I975" s="80"/>
    </row>
  </sheetData>
  <mergeCells count="8">
    <mergeCell ref="I6:I8"/>
    <mergeCell ref="I19:I20"/>
    <mergeCell ref="I17:I18"/>
    <mergeCell ref="G11:G12"/>
    <mergeCell ref="H11:H12"/>
    <mergeCell ref="I11:I12"/>
    <mergeCell ref="I3:I4"/>
    <mergeCell ref="I9:I10"/>
  </mergeCells>
  <hyperlinks>
    <hyperlink r:id="rId1" ref="J3"/>
    <hyperlink r:id="rId2" ref="J7"/>
    <hyperlink r:id="rId3" ref="J9"/>
    <hyperlink r:id="rId4" ref="J11"/>
    <hyperlink r:id="rId5" ref="J12"/>
    <hyperlink r:id="rId6" ref="J16"/>
    <hyperlink r:id="rId7" ref="J17"/>
    <hyperlink r:id="rId8" ref="J19"/>
    <hyperlink r:id="rId9" ref="J21"/>
  </hyperlinks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xSplit="2.0" topLeftCell="C1" activePane="topRight" state="frozen"/>
      <selection activeCell="D2" sqref="D2" pane="topRight"/>
    </sheetView>
  </sheetViews>
  <sheetFormatPr customHeight="1" defaultColWidth="14.43" defaultRowHeight="15.75"/>
  <cols>
    <col customWidth="1" min="1" max="1" width="4.43"/>
    <col customWidth="1" min="2" max="2" width="29.0"/>
    <col customWidth="1" min="3" max="38" width="8.71"/>
  </cols>
  <sheetData>
    <row r="1">
      <c r="A1" s="2" t="s">
        <v>0</v>
      </c>
      <c r="B1" s="2" t="s">
        <v>2</v>
      </c>
      <c r="C1" s="4">
        <v>42776.0</v>
      </c>
      <c r="D1" s="4">
        <v>42782.0</v>
      </c>
      <c r="E1" s="15"/>
      <c r="F1" s="17" t="s">
        <v>17</v>
      </c>
      <c r="G1" s="19"/>
      <c r="H1" s="17" t="s">
        <v>20</v>
      </c>
      <c r="I1" s="19"/>
      <c r="J1" s="21" t="s">
        <v>21</v>
      </c>
      <c r="K1" s="23"/>
      <c r="L1" s="25" t="s">
        <v>22</v>
      </c>
      <c r="M1" s="23"/>
      <c r="N1" s="21" t="s">
        <v>24</v>
      </c>
      <c r="O1" s="23"/>
      <c r="P1" s="25" t="s">
        <v>25</v>
      </c>
      <c r="Q1" s="23"/>
      <c r="R1" s="21" t="s">
        <v>26</v>
      </c>
      <c r="S1" s="23"/>
      <c r="T1" s="25" t="s">
        <v>27</v>
      </c>
      <c r="U1" s="23"/>
      <c r="V1" s="21" t="s">
        <v>28</v>
      </c>
      <c r="W1" s="23"/>
      <c r="X1" s="21" t="s">
        <v>29</v>
      </c>
      <c r="Y1" s="23"/>
      <c r="Z1" s="21" t="s">
        <v>30</v>
      </c>
      <c r="AA1" s="23"/>
      <c r="AB1" s="21" t="s">
        <v>31</v>
      </c>
      <c r="AC1" s="23"/>
      <c r="AD1" s="21" t="s">
        <v>32</v>
      </c>
      <c r="AE1" s="23"/>
      <c r="AF1" s="21" t="s">
        <v>33</v>
      </c>
      <c r="AG1" s="23"/>
      <c r="AH1" s="21" t="s">
        <v>34</v>
      </c>
      <c r="AI1" s="2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>
      <c r="A2" s="27"/>
      <c r="B2" s="29"/>
      <c r="C2" s="31"/>
      <c r="D2" s="5" t="s">
        <v>41</v>
      </c>
      <c r="E2" s="9" t="s">
        <v>42</v>
      </c>
      <c r="F2" s="5" t="s">
        <v>41</v>
      </c>
      <c r="G2" s="9" t="s">
        <v>42</v>
      </c>
      <c r="H2" s="5" t="s">
        <v>41</v>
      </c>
      <c r="I2" s="9" t="s">
        <v>42</v>
      </c>
      <c r="J2" s="33" t="s">
        <v>41</v>
      </c>
      <c r="K2" s="35" t="s">
        <v>42</v>
      </c>
      <c r="L2" s="37" t="s">
        <v>41</v>
      </c>
      <c r="M2" s="35" t="s">
        <v>42</v>
      </c>
      <c r="N2" s="33" t="s">
        <v>41</v>
      </c>
      <c r="O2" s="35" t="s">
        <v>42</v>
      </c>
      <c r="P2" s="37" t="s">
        <v>41</v>
      </c>
      <c r="Q2" s="35" t="s">
        <v>42</v>
      </c>
      <c r="R2" s="33" t="s">
        <v>41</v>
      </c>
      <c r="S2" s="35" t="s">
        <v>42</v>
      </c>
      <c r="T2" s="37" t="s">
        <v>41</v>
      </c>
      <c r="U2" s="35" t="s">
        <v>42</v>
      </c>
      <c r="V2" s="33" t="s">
        <v>41</v>
      </c>
      <c r="W2" s="35" t="s">
        <v>42</v>
      </c>
      <c r="X2" s="37" t="s">
        <v>41</v>
      </c>
      <c r="Y2" s="35" t="s">
        <v>42</v>
      </c>
      <c r="Z2" s="33" t="s">
        <v>41</v>
      </c>
      <c r="AA2" s="35" t="s">
        <v>42</v>
      </c>
      <c r="AB2" s="37" t="s">
        <v>41</v>
      </c>
      <c r="AC2" s="35" t="s">
        <v>42</v>
      </c>
      <c r="AD2" s="33" t="s">
        <v>41</v>
      </c>
      <c r="AE2" s="35" t="s">
        <v>42</v>
      </c>
      <c r="AF2" s="37" t="s">
        <v>41</v>
      </c>
      <c r="AG2" s="35" t="s">
        <v>42</v>
      </c>
      <c r="AH2" s="33" t="s">
        <v>41</v>
      </c>
      <c r="AI2" s="35" t="s">
        <v>42</v>
      </c>
      <c r="AJ2" s="39"/>
      <c r="AK2" s="43" t="s">
        <v>53</v>
      </c>
      <c r="AL2" s="39"/>
      <c r="AM2" s="3"/>
      <c r="AN2" s="3"/>
      <c r="AO2" s="3"/>
      <c r="AP2" s="3"/>
      <c r="AQ2" s="3"/>
      <c r="AR2" s="3"/>
      <c r="AS2" s="3"/>
      <c r="AT2" s="3"/>
      <c r="AU2" s="3"/>
    </row>
    <row r="3">
      <c r="A3" s="45">
        <v>1.0</v>
      </c>
      <c r="B3" s="47" t="s">
        <v>12</v>
      </c>
      <c r="C3" s="49">
        <v>1.0</v>
      </c>
      <c r="D3" s="53">
        <v>3.0</v>
      </c>
      <c r="E3" s="53">
        <v>3.0</v>
      </c>
      <c r="F3" s="55">
        <v>3.0</v>
      </c>
      <c r="G3" s="55">
        <v>3.0</v>
      </c>
      <c r="H3" s="57">
        <v>3.0</v>
      </c>
      <c r="I3" s="57">
        <v>3.0</v>
      </c>
      <c r="J3" s="59">
        <v>3.0</v>
      </c>
      <c r="K3" s="59">
        <v>3.0</v>
      </c>
      <c r="L3" s="61">
        <v>3.0</v>
      </c>
      <c r="M3" s="61">
        <v>3.0</v>
      </c>
      <c r="N3" s="62">
        <v>3.0</v>
      </c>
      <c r="O3" s="62">
        <v>3.0</v>
      </c>
      <c r="P3" s="64">
        <v>3.0</v>
      </c>
      <c r="Q3" s="64">
        <v>3.5</v>
      </c>
      <c r="R3" s="65">
        <v>2.5</v>
      </c>
      <c r="S3" s="65">
        <v>3.0</v>
      </c>
      <c r="T3" s="66">
        <v>3.0</v>
      </c>
      <c r="U3" s="66">
        <v>3.5</v>
      </c>
      <c r="V3" s="68">
        <v>3.0</v>
      </c>
      <c r="W3" s="68">
        <v>3.0</v>
      </c>
      <c r="X3" s="53">
        <v>3.0</v>
      </c>
      <c r="Y3" s="53">
        <v>4.5</v>
      </c>
      <c r="Z3" s="55">
        <v>3.0</v>
      </c>
      <c r="AA3" s="55">
        <v>3.0</v>
      </c>
      <c r="AB3" s="57">
        <v>3.0</v>
      </c>
      <c r="AC3" s="57">
        <v>3.3</v>
      </c>
      <c r="AD3" s="69">
        <v>11.0</v>
      </c>
      <c r="AE3" s="69">
        <v>5.0</v>
      </c>
      <c r="AF3" s="61">
        <v>3.0</v>
      </c>
      <c r="AG3" s="61">
        <v>3.0</v>
      </c>
      <c r="AH3" s="62">
        <v>3.0</v>
      </c>
      <c r="AI3" s="62">
        <v>3.0</v>
      </c>
      <c r="AJ3" s="39">
        <f t="shared" ref="AJ3:AJ18" si="1">SUM(C3:AI3)</f>
        <v>109.3</v>
      </c>
      <c r="AK3" s="71">
        <f>'ДЗ'!E3+AJ3</f>
        <v>115.3</v>
      </c>
      <c r="AL3" s="73">
        <f t="shared" ref="AL3:AL18" si="2">AK3/(6*16+17+10)</f>
        <v>0.937398374</v>
      </c>
      <c r="AM3" s="3"/>
      <c r="AN3" s="3"/>
      <c r="AO3" s="3"/>
      <c r="AP3" s="3"/>
      <c r="AQ3" s="3"/>
      <c r="AR3" s="3"/>
      <c r="AS3" s="3"/>
      <c r="AT3" s="3"/>
      <c r="AU3" s="3"/>
    </row>
    <row r="4">
      <c r="A4" s="7">
        <v>2.0</v>
      </c>
      <c r="B4" s="9" t="s">
        <v>35</v>
      </c>
      <c r="C4" s="26">
        <v>3.0</v>
      </c>
      <c r="D4" s="53">
        <v>2.0</v>
      </c>
      <c r="E4" s="53">
        <v>2.0</v>
      </c>
      <c r="F4" s="55">
        <v>2.5</v>
      </c>
      <c r="G4" s="55">
        <v>2.0</v>
      </c>
      <c r="H4" s="57">
        <v>3.0</v>
      </c>
      <c r="I4" s="57">
        <v>3.0</v>
      </c>
      <c r="J4" s="59">
        <v>3.0</v>
      </c>
      <c r="K4" s="59" t="s">
        <v>109</v>
      </c>
      <c r="L4" s="61">
        <v>3.0</v>
      </c>
      <c r="M4" s="61" t="s">
        <v>109</v>
      </c>
      <c r="N4" s="62">
        <v>3.0</v>
      </c>
      <c r="O4" s="62">
        <v>3.0</v>
      </c>
      <c r="P4" s="64">
        <v>3.0</v>
      </c>
      <c r="Q4" s="64">
        <v>3.5</v>
      </c>
      <c r="R4" s="65">
        <v>3.0</v>
      </c>
      <c r="S4" s="65">
        <v>3.0</v>
      </c>
      <c r="T4" s="66">
        <v>4.0</v>
      </c>
      <c r="U4" s="66">
        <v>3.375</v>
      </c>
      <c r="V4" s="68">
        <v>3.0</v>
      </c>
      <c r="W4" s="68">
        <v>3.0</v>
      </c>
      <c r="X4" s="53">
        <v>3.0</v>
      </c>
      <c r="Y4" s="53">
        <v>4.5</v>
      </c>
      <c r="Z4" s="55">
        <v>3.0</v>
      </c>
      <c r="AA4" s="55">
        <v>3.0</v>
      </c>
      <c r="AB4" s="57">
        <v>3.5</v>
      </c>
      <c r="AC4" s="57">
        <v>3.3</v>
      </c>
      <c r="AD4" s="59">
        <v>3.0</v>
      </c>
      <c r="AE4" s="59">
        <v>3.0</v>
      </c>
      <c r="AF4" s="74">
        <v>5.0</v>
      </c>
      <c r="AG4" s="74">
        <v>4.0</v>
      </c>
      <c r="AH4" s="76">
        <v>1.0</v>
      </c>
      <c r="AI4" s="76">
        <v>2.0</v>
      </c>
      <c r="AJ4" s="39">
        <f t="shared" si="1"/>
        <v>93.675</v>
      </c>
      <c r="AK4" s="71">
        <f>'ДЗ'!E4+AJ4</f>
        <v>113.675</v>
      </c>
      <c r="AL4" s="73">
        <f t="shared" si="2"/>
        <v>0.9241869919</v>
      </c>
      <c r="AM4" s="3"/>
      <c r="AN4" s="3"/>
      <c r="AO4" s="3"/>
      <c r="AP4" s="3"/>
      <c r="AQ4" s="3"/>
      <c r="AR4" s="3"/>
      <c r="AS4" s="3"/>
      <c r="AT4" s="3"/>
      <c r="AU4" s="3"/>
    </row>
    <row r="5">
      <c r="A5" s="7">
        <v>3.0</v>
      </c>
      <c r="B5" s="9" t="s">
        <v>38</v>
      </c>
      <c r="C5" s="26">
        <v>1.0</v>
      </c>
      <c r="D5" s="53">
        <v>2.0</v>
      </c>
      <c r="E5" s="53">
        <v>3.0</v>
      </c>
      <c r="F5" s="55">
        <v>3.0</v>
      </c>
      <c r="G5" s="55">
        <v>3.0</v>
      </c>
      <c r="H5" s="77">
        <v>5.5</v>
      </c>
      <c r="I5" s="77">
        <v>2.5</v>
      </c>
      <c r="J5" s="59">
        <v>2.5</v>
      </c>
      <c r="K5" s="59">
        <v>3.0</v>
      </c>
      <c r="L5" s="61">
        <v>3.0</v>
      </c>
      <c r="M5" s="61">
        <v>3.0</v>
      </c>
      <c r="N5" s="62">
        <v>2.5</v>
      </c>
      <c r="O5" s="62">
        <v>3.0</v>
      </c>
      <c r="P5" s="64">
        <v>3.0</v>
      </c>
      <c r="Q5" s="64">
        <v>3.5</v>
      </c>
      <c r="R5" s="65">
        <v>4.0</v>
      </c>
      <c r="S5" s="65">
        <v>3.0</v>
      </c>
      <c r="T5" s="66">
        <v>3.0</v>
      </c>
      <c r="U5" s="66">
        <v>3.5</v>
      </c>
      <c r="V5" s="68">
        <v>3.0</v>
      </c>
      <c r="W5" s="68" t="s">
        <v>109</v>
      </c>
      <c r="X5" s="53">
        <v>3.0</v>
      </c>
      <c r="Y5" s="53" t="s">
        <v>109</v>
      </c>
      <c r="Z5" s="79">
        <v>5.5</v>
      </c>
      <c r="AA5" s="79">
        <v>2.5</v>
      </c>
      <c r="AB5" s="57">
        <v>3.0</v>
      </c>
      <c r="AC5" s="57">
        <v>3.3</v>
      </c>
      <c r="AD5" s="59">
        <v>3.0</v>
      </c>
      <c r="AE5" s="59">
        <v>3.0</v>
      </c>
      <c r="AF5" s="61">
        <v>3.0</v>
      </c>
      <c r="AG5" s="61">
        <v>3.0</v>
      </c>
      <c r="AH5" s="62">
        <v>0.0</v>
      </c>
      <c r="AI5" s="62">
        <v>3.0</v>
      </c>
      <c r="AJ5" s="39">
        <f t="shared" si="1"/>
        <v>92.3</v>
      </c>
      <c r="AK5" s="71">
        <f>'ДЗ'!E5+AJ5</f>
        <v>102.3</v>
      </c>
      <c r="AL5" s="73">
        <f t="shared" si="2"/>
        <v>0.8317073171</v>
      </c>
      <c r="AM5" s="3"/>
      <c r="AN5" s="3"/>
      <c r="AO5" s="3"/>
      <c r="AP5" s="3"/>
      <c r="AQ5" s="3"/>
      <c r="AR5" s="3"/>
      <c r="AS5" s="3"/>
      <c r="AT5" s="3"/>
      <c r="AU5" s="3"/>
    </row>
    <row r="6">
      <c r="A6" s="7">
        <v>4.0</v>
      </c>
      <c r="B6" s="9" t="s">
        <v>43</v>
      </c>
      <c r="C6" s="26">
        <v>3.0</v>
      </c>
      <c r="D6" s="53">
        <v>1.5</v>
      </c>
      <c r="E6" s="53">
        <v>3.0</v>
      </c>
      <c r="F6" s="55">
        <v>1.0</v>
      </c>
      <c r="G6" s="55">
        <v>3.0</v>
      </c>
      <c r="H6" s="57">
        <v>0.0</v>
      </c>
      <c r="I6" s="57">
        <v>3.0</v>
      </c>
      <c r="J6" s="59">
        <v>2.5</v>
      </c>
      <c r="K6" s="59">
        <v>3.0</v>
      </c>
      <c r="L6" s="61">
        <v>0.0</v>
      </c>
      <c r="M6" s="61">
        <v>3.0</v>
      </c>
      <c r="N6" s="62">
        <v>0.0</v>
      </c>
      <c r="O6" s="62">
        <v>3.0</v>
      </c>
      <c r="P6" s="82">
        <v>3.0</v>
      </c>
      <c r="Q6" s="82">
        <v>3.0</v>
      </c>
      <c r="R6" s="65">
        <v>0.0</v>
      </c>
      <c r="S6" s="65" t="s">
        <v>109</v>
      </c>
      <c r="T6" s="66">
        <v>0.0</v>
      </c>
      <c r="U6" s="66" t="s">
        <v>109</v>
      </c>
      <c r="V6" s="68">
        <v>0.0</v>
      </c>
      <c r="W6" s="68">
        <v>3.0</v>
      </c>
      <c r="X6" s="53">
        <v>0.0</v>
      </c>
      <c r="Y6" s="53">
        <v>1.0</v>
      </c>
      <c r="Z6" s="55">
        <v>0.0</v>
      </c>
      <c r="AA6" s="55">
        <v>0.0</v>
      </c>
      <c r="AB6" s="77">
        <v>2.5</v>
      </c>
      <c r="AC6" s="77">
        <v>0.0</v>
      </c>
      <c r="AD6" s="59">
        <v>0.0</v>
      </c>
      <c r="AE6" s="59">
        <v>3.0</v>
      </c>
      <c r="AF6" s="61">
        <v>0.0</v>
      </c>
      <c r="AG6" s="61">
        <v>3.0</v>
      </c>
      <c r="AH6" s="62">
        <v>0.0</v>
      </c>
      <c r="AI6" s="62">
        <v>0.0</v>
      </c>
      <c r="AJ6" s="39">
        <f t="shared" si="1"/>
        <v>44.5</v>
      </c>
      <c r="AK6" s="71">
        <f>'ДЗ'!E6+AJ6</f>
        <v>45.5</v>
      </c>
      <c r="AL6" s="85">
        <f t="shared" si="2"/>
        <v>0.3699186992</v>
      </c>
      <c r="AM6" s="3"/>
      <c r="AN6" s="3"/>
      <c r="AO6" s="3"/>
      <c r="AP6" s="3"/>
      <c r="AQ6" s="3"/>
      <c r="AR6" s="3"/>
      <c r="AS6" s="3"/>
      <c r="AT6" s="3"/>
      <c r="AU6" s="3"/>
    </row>
    <row r="7">
      <c r="A7" s="7">
        <v>5.0</v>
      </c>
      <c r="B7" s="9" t="s">
        <v>46</v>
      </c>
      <c r="C7" s="26">
        <v>3.0</v>
      </c>
      <c r="D7" s="53">
        <v>3.0</v>
      </c>
      <c r="E7" s="53">
        <v>3.0</v>
      </c>
      <c r="F7" s="55">
        <v>2.5</v>
      </c>
      <c r="G7" s="55">
        <v>3.0</v>
      </c>
      <c r="H7" s="57">
        <v>2.5</v>
      </c>
      <c r="I7" s="57">
        <v>3.0</v>
      </c>
      <c r="J7" s="59">
        <v>2.5</v>
      </c>
      <c r="K7" s="59">
        <v>1.0</v>
      </c>
      <c r="L7" s="61">
        <v>3.0</v>
      </c>
      <c r="M7" s="61">
        <v>3.0</v>
      </c>
      <c r="N7" s="62">
        <v>2.5</v>
      </c>
      <c r="O7" s="62">
        <v>3.0</v>
      </c>
      <c r="P7" s="82">
        <v>3.0</v>
      </c>
      <c r="Q7" s="82">
        <v>3.0</v>
      </c>
      <c r="R7" s="65">
        <v>2.5</v>
      </c>
      <c r="S7" s="65">
        <v>3.0</v>
      </c>
      <c r="T7" s="66">
        <v>2.0</v>
      </c>
      <c r="U7" s="66">
        <v>3.5</v>
      </c>
      <c r="V7" s="68">
        <v>3.0</v>
      </c>
      <c r="W7" s="68">
        <v>3.0</v>
      </c>
      <c r="X7" s="53">
        <v>3.0</v>
      </c>
      <c r="Y7" s="53">
        <v>4.0</v>
      </c>
      <c r="Z7" s="55">
        <v>0.0</v>
      </c>
      <c r="AA7" s="55">
        <v>4.0</v>
      </c>
      <c r="AB7" s="77">
        <v>2.5</v>
      </c>
      <c r="AC7" s="77">
        <v>5.3</v>
      </c>
      <c r="AD7" s="59">
        <v>0.0</v>
      </c>
      <c r="AE7" s="59">
        <v>3.0</v>
      </c>
      <c r="AF7" s="61">
        <v>0.0</v>
      </c>
      <c r="AG7" s="61">
        <v>3.0</v>
      </c>
      <c r="AH7" s="62">
        <v>0.0</v>
      </c>
      <c r="AI7" s="62">
        <v>3.0</v>
      </c>
      <c r="AJ7" s="39">
        <f t="shared" si="1"/>
        <v>85.8</v>
      </c>
      <c r="AK7" s="71">
        <f>'ДЗ'!E7+AJ7</f>
        <v>95.8</v>
      </c>
      <c r="AL7" s="73">
        <f t="shared" si="2"/>
        <v>0.7788617886</v>
      </c>
      <c r="AM7" s="3"/>
      <c r="AN7" s="3"/>
      <c r="AO7" s="3"/>
      <c r="AP7" s="3"/>
      <c r="AQ7" s="3"/>
      <c r="AR7" s="3"/>
      <c r="AS7" s="3"/>
      <c r="AT7" s="3"/>
      <c r="AU7" s="3"/>
    </row>
    <row r="8">
      <c r="A8" s="7">
        <v>6.0</v>
      </c>
      <c r="B8" s="9" t="s">
        <v>49</v>
      </c>
      <c r="C8" s="26">
        <v>2.0</v>
      </c>
      <c r="D8" s="53">
        <v>1.5</v>
      </c>
      <c r="E8" s="53">
        <v>3.0</v>
      </c>
      <c r="F8" s="55">
        <v>2.0</v>
      </c>
      <c r="G8" s="55">
        <v>3.0</v>
      </c>
      <c r="H8" s="57">
        <v>2.0</v>
      </c>
      <c r="I8" s="57">
        <v>3.0</v>
      </c>
      <c r="J8" s="59">
        <v>2.0</v>
      </c>
      <c r="K8" s="59">
        <v>3.0</v>
      </c>
      <c r="L8" s="61">
        <v>3.0</v>
      </c>
      <c r="M8" s="61">
        <v>3.0</v>
      </c>
      <c r="N8" s="62">
        <v>2.0</v>
      </c>
      <c r="O8" s="62">
        <v>3.0</v>
      </c>
      <c r="P8" s="64">
        <v>2.0</v>
      </c>
      <c r="Q8" s="64">
        <v>3.5</v>
      </c>
      <c r="R8" s="86">
        <v>4.0</v>
      </c>
      <c r="S8" s="86">
        <v>2.5</v>
      </c>
      <c r="T8" s="87">
        <v>4.0</v>
      </c>
      <c r="U8" s="87">
        <v>3.0</v>
      </c>
      <c r="V8" s="68">
        <v>3.0</v>
      </c>
      <c r="W8" s="68">
        <v>3.0</v>
      </c>
      <c r="X8" s="53">
        <v>3.0</v>
      </c>
      <c r="Y8" s="53">
        <v>4.0</v>
      </c>
      <c r="Z8" s="55">
        <v>2.5</v>
      </c>
      <c r="AA8" s="55">
        <v>3.0</v>
      </c>
      <c r="AB8" s="57">
        <v>3.0</v>
      </c>
      <c r="AC8" s="57">
        <v>3.3</v>
      </c>
      <c r="AD8" s="59">
        <v>3.0</v>
      </c>
      <c r="AE8" s="59">
        <v>3.0</v>
      </c>
      <c r="AF8" s="61">
        <v>3.0</v>
      </c>
      <c r="AG8" s="61">
        <v>3.0</v>
      </c>
      <c r="AH8" s="62">
        <v>3.0</v>
      </c>
      <c r="AI8" s="62">
        <v>3.0</v>
      </c>
      <c r="AJ8" s="39">
        <f t="shared" si="1"/>
        <v>94.3</v>
      </c>
      <c r="AK8" s="71">
        <f>'ДЗ'!E8+AJ8</f>
        <v>101.3</v>
      </c>
      <c r="AL8" s="73">
        <f t="shared" si="2"/>
        <v>0.8235772358</v>
      </c>
      <c r="AM8" s="3"/>
      <c r="AN8" s="3"/>
      <c r="AO8" s="3"/>
      <c r="AP8" s="3"/>
      <c r="AQ8" s="3"/>
      <c r="AR8" s="3"/>
      <c r="AS8" s="3"/>
      <c r="AT8" s="3"/>
      <c r="AU8" s="3"/>
    </row>
    <row r="9">
      <c r="A9" s="7">
        <v>7.0</v>
      </c>
      <c r="B9" s="9" t="s">
        <v>56</v>
      </c>
      <c r="C9" s="26" t="s">
        <v>109</v>
      </c>
      <c r="D9" s="53">
        <v>0.0</v>
      </c>
      <c r="E9" s="53">
        <v>2.0</v>
      </c>
      <c r="F9" s="55">
        <v>0.0</v>
      </c>
      <c r="G9" s="55">
        <v>0.0</v>
      </c>
      <c r="H9" s="57">
        <v>0.0</v>
      </c>
      <c r="I9" s="57">
        <v>3.0</v>
      </c>
      <c r="J9" s="69">
        <v>7.0</v>
      </c>
      <c r="K9" s="69">
        <v>5.0</v>
      </c>
      <c r="L9" s="61">
        <v>0.0</v>
      </c>
      <c r="M9" s="61">
        <v>1.0</v>
      </c>
      <c r="N9" s="62">
        <v>0.0</v>
      </c>
      <c r="O9" s="62">
        <v>3.0</v>
      </c>
      <c r="P9" s="64">
        <v>0.0</v>
      </c>
      <c r="Q9" s="64">
        <v>3.4</v>
      </c>
      <c r="R9" s="65">
        <v>2.5</v>
      </c>
      <c r="S9" s="65">
        <v>3.0</v>
      </c>
      <c r="T9" s="66">
        <v>0.0</v>
      </c>
      <c r="U9" s="66">
        <v>3.5</v>
      </c>
      <c r="V9" s="68">
        <v>2.5</v>
      </c>
      <c r="W9" s="68">
        <v>3.0</v>
      </c>
      <c r="X9" s="53">
        <v>2.5</v>
      </c>
      <c r="Y9" s="53">
        <v>4.0</v>
      </c>
      <c r="Z9" s="55">
        <v>3.0</v>
      </c>
      <c r="AA9" s="55">
        <v>3.0</v>
      </c>
      <c r="AB9" s="57">
        <v>2.0</v>
      </c>
      <c r="AC9" s="57">
        <v>3.4</v>
      </c>
      <c r="AD9" s="59">
        <v>0.0</v>
      </c>
      <c r="AE9" s="59">
        <v>3.0</v>
      </c>
      <c r="AF9" s="61">
        <v>0.0</v>
      </c>
      <c r="AG9" s="61">
        <v>3.0</v>
      </c>
      <c r="AH9" s="62">
        <v>2.5</v>
      </c>
      <c r="AI9" s="62">
        <v>3.0</v>
      </c>
      <c r="AJ9" s="39">
        <f t="shared" si="1"/>
        <v>68.3</v>
      </c>
      <c r="AK9" s="71">
        <f>'ДЗ'!E9+AJ9</f>
        <v>77.3</v>
      </c>
      <c r="AL9" s="73">
        <f t="shared" si="2"/>
        <v>0.6284552846</v>
      </c>
      <c r="AM9" s="3"/>
      <c r="AN9" s="3"/>
      <c r="AO9" s="3"/>
      <c r="AP9" s="3"/>
      <c r="AQ9" s="3"/>
      <c r="AR9" s="3"/>
      <c r="AS9" s="3"/>
      <c r="AT9" s="3"/>
      <c r="AU9" s="3"/>
    </row>
    <row r="10">
      <c r="A10" s="7">
        <v>8.0</v>
      </c>
      <c r="B10" s="9" t="s">
        <v>59</v>
      </c>
      <c r="C10" s="26" t="s">
        <v>109</v>
      </c>
      <c r="D10" s="53">
        <v>2.0</v>
      </c>
      <c r="E10" s="53">
        <v>2.0</v>
      </c>
      <c r="F10" s="79">
        <v>9.0</v>
      </c>
      <c r="G10" s="79">
        <v>5.0</v>
      </c>
      <c r="H10" s="57">
        <v>2.5</v>
      </c>
      <c r="I10" s="57">
        <v>3.0</v>
      </c>
      <c r="J10" s="59">
        <v>2.5</v>
      </c>
      <c r="K10" s="59">
        <v>1.0</v>
      </c>
      <c r="L10" s="61">
        <v>3.0</v>
      </c>
      <c r="M10" s="61">
        <v>3.0</v>
      </c>
      <c r="N10" s="62">
        <v>2.0</v>
      </c>
      <c r="O10" s="62" t="s">
        <v>109</v>
      </c>
      <c r="P10" s="64">
        <v>3.0</v>
      </c>
      <c r="Q10" s="64" t="s">
        <v>109</v>
      </c>
      <c r="R10" s="65">
        <v>2.5</v>
      </c>
      <c r="S10" s="65">
        <v>3.0</v>
      </c>
      <c r="T10" s="66">
        <v>2.5</v>
      </c>
      <c r="U10" s="66">
        <v>3.5</v>
      </c>
      <c r="V10" s="68">
        <v>3.0</v>
      </c>
      <c r="W10" s="68">
        <v>3.0</v>
      </c>
      <c r="X10" s="53">
        <v>3.0</v>
      </c>
      <c r="Y10" s="53">
        <v>4.0</v>
      </c>
      <c r="Z10" s="55">
        <v>0.0</v>
      </c>
      <c r="AA10" s="55">
        <v>0.0</v>
      </c>
      <c r="AB10" s="57">
        <v>0.0</v>
      </c>
      <c r="AC10" s="57">
        <v>0.0</v>
      </c>
      <c r="AD10" s="59">
        <v>3.0</v>
      </c>
      <c r="AE10" s="59">
        <v>3.0</v>
      </c>
      <c r="AF10" s="61">
        <v>3.0</v>
      </c>
      <c r="AG10" s="61">
        <v>3.0</v>
      </c>
      <c r="AH10" s="62">
        <v>0.0</v>
      </c>
      <c r="AI10" s="62">
        <v>3.0</v>
      </c>
      <c r="AJ10" s="39">
        <f t="shared" si="1"/>
        <v>77.5</v>
      </c>
      <c r="AK10" s="71">
        <f>'ДЗ'!E10+AJ10</f>
        <v>87.5</v>
      </c>
      <c r="AL10" s="73">
        <f t="shared" si="2"/>
        <v>0.7113821138</v>
      </c>
      <c r="AM10" s="3"/>
      <c r="AN10" s="3"/>
      <c r="AO10" s="3"/>
      <c r="AP10" s="3"/>
      <c r="AQ10" s="3"/>
      <c r="AR10" s="3"/>
      <c r="AS10" s="3"/>
      <c r="AT10" s="3"/>
      <c r="AU10" s="3"/>
    </row>
    <row r="11">
      <c r="A11" s="7">
        <v>9.0</v>
      </c>
      <c r="B11" s="9" t="s">
        <v>62</v>
      </c>
      <c r="C11" s="26">
        <v>1.0</v>
      </c>
      <c r="D11" s="53">
        <v>3.0</v>
      </c>
      <c r="E11" s="53" t="s">
        <v>109</v>
      </c>
      <c r="F11" s="55">
        <v>2.5</v>
      </c>
      <c r="G11" s="55">
        <v>1.0</v>
      </c>
      <c r="H11" s="57">
        <v>0.0</v>
      </c>
      <c r="I11" s="57">
        <v>0.0</v>
      </c>
      <c r="J11" s="59">
        <v>0.0</v>
      </c>
      <c r="K11" s="59">
        <v>1.0</v>
      </c>
      <c r="L11" s="74">
        <v>5.0</v>
      </c>
      <c r="M11" s="74">
        <v>5.0</v>
      </c>
      <c r="N11" s="62">
        <v>0.0</v>
      </c>
      <c r="O11" s="62">
        <v>2.0</v>
      </c>
      <c r="P11" s="64">
        <v>0.0</v>
      </c>
      <c r="Q11" s="64">
        <v>0.3</v>
      </c>
      <c r="R11" s="65">
        <v>2.5</v>
      </c>
      <c r="S11" s="65">
        <v>3.0</v>
      </c>
      <c r="T11" s="66">
        <v>2.5</v>
      </c>
      <c r="U11" s="66">
        <v>3.5</v>
      </c>
      <c r="V11" s="68">
        <v>0.0</v>
      </c>
      <c r="W11" s="68" t="s">
        <v>109</v>
      </c>
      <c r="X11" s="53">
        <v>0.0</v>
      </c>
      <c r="Y11" s="53" t="s">
        <v>109</v>
      </c>
      <c r="Z11" s="55">
        <v>0.0</v>
      </c>
      <c r="AA11" s="55">
        <v>4.0</v>
      </c>
      <c r="AB11" s="57">
        <v>0.0</v>
      </c>
      <c r="AC11" s="57">
        <v>3.4</v>
      </c>
      <c r="AD11" s="59">
        <v>0.0</v>
      </c>
      <c r="AE11" s="59">
        <v>0.0</v>
      </c>
      <c r="AF11" s="61">
        <v>0.0</v>
      </c>
      <c r="AG11" s="61">
        <v>0.0</v>
      </c>
      <c r="AH11" s="62">
        <v>0.0</v>
      </c>
      <c r="AI11" s="62">
        <v>3.0</v>
      </c>
      <c r="AJ11" s="39">
        <f t="shared" si="1"/>
        <v>42.7</v>
      </c>
      <c r="AK11" s="71">
        <f>'ДЗ'!E11+AJ11+9</f>
        <v>61.7</v>
      </c>
      <c r="AL11" s="73">
        <f t="shared" si="2"/>
        <v>0.5016260163</v>
      </c>
      <c r="AM11" s="3"/>
      <c r="AN11" s="3"/>
      <c r="AO11" s="3"/>
      <c r="AP11" s="3"/>
      <c r="AQ11" s="3"/>
      <c r="AR11" s="3"/>
      <c r="AS11" s="3"/>
      <c r="AT11" s="3"/>
      <c r="AU11" s="3"/>
    </row>
    <row r="12">
      <c r="A12" s="7">
        <v>10.0</v>
      </c>
      <c r="B12" s="9" t="s">
        <v>65</v>
      </c>
      <c r="C12" s="26" t="s">
        <v>109</v>
      </c>
      <c r="D12" s="53">
        <v>3.0</v>
      </c>
      <c r="E12" s="53">
        <v>2.0</v>
      </c>
      <c r="F12" s="55">
        <v>3.0</v>
      </c>
      <c r="G12" s="55">
        <v>3.0</v>
      </c>
      <c r="H12" s="57">
        <v>2.5</v>
      </c>
      <c r="I12" s="57">
        <v>3.0</v>
      </c>
      <c r="J12" s="59">
        <v>2.5</v>
      </c>
      <c r="K12" s="59">
        <v>0.0</v>
      </c>
      <c r="L12" s="61">
        <v>2.5</v>
      </c>
      <c r="M12" s="61">
        <v>0.0</v>
      </c>
      <c r="N12" s="76">
        <v>5.0</v>
      </c>
      <c r="O12" s="76">
        <v>5.0</v>
      </c>
      <c r="P12" s="64">
        <v>3.0</v>
      </c>
      <c r="Q12" s="64">
        <v>3.5</v>
      </c>
      <c r="R12" s="65">
        <v>2.5</v>
      </c>
      <c r="S12" s="65">
        <v>3.0</v>
      </c>
      <c r="T12" s="66">
        <v>2.5</v>
      </c>
      <c r="U12" s="66">
        <v>3.25</v>
      </c>
      <c r="V12" s="68">
        <v>3.0</v>
      </c>
      <c r="W12" s="68">
        <v>3.0</v>
      </c>
      <c r="X12" s="53">
        <v>3.0</v>
      </c>
      <c r="Y12" s="53">
        <v>4.0</v>
      </c>
      <c r="Z12" s="55">
        <v>3.0</v>
      </c>
      <c r="AA12" s="55">
        <v>3.0</v>
      </c>
      <c r="AB12" s="57">
        <v>3.0</v>
      </c>
      <c r="AC12" s="57">
        <v>3.3</v>
      </c>
      <c r="AD12" s="59">
        <v>0.0</v>
      </c>
      <c r="AE12" s="59">
        <v>0.0</v>
      </c>
      <c r="AF12" s="61">
        <v>0.0</v>
      </c>
      <c r="AG12" s="61">
        <v>0.0</v>
      </c>
      <c r="AH12" s="62">
        <v>0.0</v>
      </c>
      <c r="AI12" s="62">
        <v>0.0</v>
      </c>
      <c r="AJ12" s="39">
        <f t="shared" si="1"/>
        <v>74.55</v>
      </c>
      <c r="AK12" s="71">
        <f>'ДЗ'!E12+AJ12</f>
        <v>84.55</v>
      </c>
      <c r="AL12" s="73">
        <f t="shared" si="2"/>
        <v>0.687398374</v>
      </c>
      <c r="AM12" s="3"/>
      <c r="AN12" s="3"/>
      <c r="AO12" s="3"/>
      <c r="AP12" s="3"/>
      <c r="AQ12" s="3"/>
      <c r="AR12" s="3"/>
      <c r="AS12" s="3"/>
      <c r="AT12" s="3"/>
      <c r="AU12" s="3"/>
    </row>
    <row r="13">
      <c r="A13" s="7">
        <v>11.0</v>
      </c>
      <c r="B13" s="9" t="s">
        <v>68</v>
      </c>
      <c r="C13" s="26">
        <v>1.0</v>
      </c>
      <c r="D13" s="53">
        <v>0.0</v>
      </c>
      <c r="E13" s="53" t="s">
        <v>109</v>
      </c>
      <c r="F13" s="55">
        <v>2.5</v>
      </c>
      <c r="G13" s="55">
        <v>3.0</v>
      </c>
      <c r="H13" s="57">
        <v>2.0</v>
      </c>
      <c r="I13" s="57">
        <v>3.0</v>
      </c>
      <c r="J13" s="59">
        <v>3.0</v>
      </c>
      <c r="K13" s="59">
        <v>3.0</v>
      </c>
      <c r="L13" s="61">
        <v>3.0</v>
      </c>
      <c r="M13" s="61">
        <v>3.0</v>
      </c>
      <c r="N13" s="62">
        <v>3.0</v>
      </c>
      <c r="O13" s="62">
        <v>3.0</v>
      </c>
      <c r="P13" s="64">
        <v>2.5</v>
      </c>
      <c r="Q13" s="64">
        <v>3.5</v>
      </c>
      <c r="R13" s="65">
        <v>2.0</v>
      </c>
      <c r="S13" s="65" t="s">
        <v>109</v>
      </c>
      <c r="T13" s="66">
        <v>2.0</v>
      </c>
      <c r="U13" s="66" t="s">
        <v>109</v>
      </c>
      <c r="V13" s="68">
        <v>3.0</v>
      </c>
      <c r="W13" s="68">
        <v>3.0</v>
      </c>
      <c r="X13" s="53">
        <v>0.0</v>
      </c>
      <c r="Y13" s="53">
        <v>2.5</v>
      </c>
      <c r="Z13" s="55">
        <v>3.0</v>
      </c>
      <c r="AA13" s="55">
        <v>0.0</v>
      </c>
      <c r="AB13" s="57">
        <v>3.0</v>
      </c>
      <c r="AC13" s="57">
        <v>0.0</v>
      </c>
      <c r="AD13" s="59">
        <v>3.0</v>
      </c>
      <c r="AE13" s="59">
        <v>3.0</v>
      </c>
      <c r="AF13" s="74">
        <v>1.0</v>
      </c>
      <c r="AG13" s="74">
        <v>1.0</v>
      </c>
      <c r="AH13" s="76">
        <v>10.0</v>
      </c>
      <c r="AI13" s="76">
        <v>3.0</v>
      </c>
      <c r="AJ13" s="39">
        <f t="shared" si="1"/>
        <v>75</v>
      </c>
      <c r="AK13" s="71">
        <f>'ДЗ'!E13+AJ13</f>
        <v>85</v>
      </c>
      <c r="AL13" s="73">
        <f t="shared" si="2"/>
        <v>0.6910569106</v>
      </c>
      <c r="AM13" s="3"/>
      <c r="AN13" s="3"/>
      <c r="AO13" s="3"/>
      <c r="AP13" s="3"/>
      <c r="AQ13" s="3"/>
      <c r="AR13" s="3"/>
      <c r="AS13" s="3"/>
      <c r="AT13" s="3"/>
      <c r="AU13" s="3"/>
    </row>
    <row r="14">
      <c r="A14" s="7">
        <v>12.0</v>
      </c>
      <c r="B14" s="9" t="s">
        <v>71</v>
      </c>
      <c r="C14" s="26">
        <v>5.0</v>
      </c>
      <c r="D14" s="53">
        <v>3.0</v>
      </c>
      <c r="E14" s="53">
        <v>3.0</v>
      </c>
      <c r="F14" s="55">
        <v>2.0</v>
      </c>
      <c r="G14" s="55">
        <v>3.0</v>
      </c>
      <c r="H14" s="57">
        <v>2.0</v>
      </c>
      <c r="I14" s="57">
        <v>2.0</v>
      </c>
      <c r="J14" s="59">
        <v>2.0</v>
      </c>
      <c r="K14" s="59">
        <v>3.0</v>
      </c>
      <c r="L14" s="61">
        <v>2.5</v>
      </c>
      <c r="M14" s="61">
        <v>3.0</v>
      </c>
      <c r="N14" s="62">
        <v>3.0</v>
      </c>
      <c r="O14" s="62">
        <v>3.0</v>
      </c>
      <c r="P14" s="64">
        <v>3.0</v>
      </c>
      <c r="Q14" s="64">
        <v>3.5</v>
      </c>
      <c r="R14" s="86">
        <v>4.0</v>
      </c>
      <c r="S14" s="86">
        <v>2.5</v>
      </c>
      <c r="T14" s="87">
        <v>4.0</v>
      </c>
      <c r="U14" s="87">
        <v>3.0</v>
      </c>
      <c r="V14" s="68">
        <v>3.0</v>
      </c>
      <c r="W14" s="68">
        <v>3.0</v>
      </c>
      <c r="X14" s="53">
        <v>3.0</v>
      </c>
      <c r="Y14" s="53">
        <v>4.0</v>
      </c>
      <c r="Z14" s="55">
        <v>3.0</v>
      </c>
      <c r="AA14" s="55">
        <v>3.0</v>
      </c>
      <c r="AB14" s="57">
        <v>3.0</v>
      </c>
      <c r="AC14" s="57">
        <v>3.3</v>
      </c>
      <c r="AD14" s="59">
        <v>3.0</v>
      </c>
      <c r="AE14" s="59">
        <v>3.0</v>
      </c>
      <c r="AF14" s="61">
        <v>2.5</v>
      </c>
      <c r="AG14" s="61">
        <v>3.0</v>
      </c>
      <c r="AH14" s="62">
        <v>0.0</v>
      </c>
      <c r="AI14" s="62">
        <v>3.0</v>
      </c>
      <c r="AJ14" s="39">
        <f t="shared" si="1"/>
        <v>96.3</v>
      </c>
      <c r="AK14" s="71">
        <f>'ДЗ'!E14+AJ14</f>
        <v>106.3</v>
      </c>
      <c r="AL14" s="73">
        <f t="shared" si="2"/>
        <v>0.8642276423</v>
      </c>
      <c r="AM14" s="3"/>
      <c r="AN14" s="3"/>
      <c r="AO14" s="3"/>
      <c r="AP14" s="3"/>
      <c r="AQ14" s="3"/>
      <c r="AR14" s="3"/>
      <c r="AS14" s="3"/>
      <c r="AT14" s="3"/>
      <c r="AU14" s="3"/>
    </row>
    <row r="15">
      <c r="A15" s="7">
        <v>13.0</v>
      </c>
      <c r="B15" s="9" t="s">
        <v>74</v>
      </c>
      <c r="C15" s="26" t="s">
        <v>109</v>
      </c>
      <c r="D15" s="53">
        <v>2.0</v>
      </c>
      <c r="E15" s="53">
        <v>1.0</v>
      </c>
      <c r="F15" s="55">
        <v>1.5</v>
      </c>
      <c r="G15" s="55">
        <v>2.0</v>
      </c>
      <c r="H15" s="57">
        <v>2.0</v>
      </c>
      <c r="I15" s="57">
        <v>3.0</v>
      </c>
      <c r="J15" s="59">
        <v>3.0</v>
      </c>
      <c r="K15" s="59" t="s">
        <v>109</v>
      </c>
      <c r="L15" s="61">
        <v>3.0</v>
      </c>
      <c r="M15" s="61" t="s">
        <v>109</v>
      </c>
      <c r="N15" s="62">
        <v>1.5</v>
      </c>
      <c r="O15" s="62">
        <v>3.0</v>
      </c>
      <c r="P15" s="64">
        <v>2.0</v>
      </c>
      <c r="Q15" s="64">
        <v>3.5</v>
      </c>
      <c r="R15" s="65">
        <v>2.5</v>
      </c>
      <c r="S15" s="65">
        <v>3.0</v>
      </c>
      <c r="T15" s="66">
        <v>2.5</v>
      </c>
      <c r="U15" s="66">
        <v>3.375</v>
      </c>
      <c r="V15" s="68">
        <v>3.0</v>
      </c>
      <c r="W15" s="68">
        <v>3.0</v>
      </c>
      <c r="X15" s="88">
        <v>6.0</v>
      </c>
      <c r="Y15" s="88">
        <v>6.0</v>
      </c>
      <c r="Z15" s="55"/>
      <c r="AA15" s="55">
        <v>0.0</v>
      </c>
      <c r="AB15" s="57">
        <v>0.0</v>
      </c>
      <c r="AC15" s="57">
        <v>0.0</v>
      </c>
      <c r="AD15" s="59">
        <v>1.0</v>
      </c>
      <c r="AE15" s="59">
        <v>0.0</v>
      </c>
      <c r="AF15" s="61">
        <v>0.0</v>
      </c>
      <c r="AG15" s="61">
        <v>0.0</v>
      </c>
      <c r="AH15" s="62">
        <v>2.0</v>
      </c>
      <c r="AI15" s="62">
        <v>0.0</v>
      </c>
      <c r="AJ15" s="39">
        <f t="shared" si="1"/>
        <v>59.875</v>
      </c>
      <c r="AK15" s="71">
        <f>'ДЗ'!E15+AJ15</f>
        <v>68.475</v>
      </c>
      <c r="AL15" s="73">
        <f t="shared" si="2"/>
        <v>0.5567073171</v>
      </c>
      <c r="AM15" s="3"/>
      <c r="AN15" s="3"/>
      <c r="AO15" s="3"/>
      <c r="AP15" s="3"/>
      <c r="AQ15" s="3"/>
      <c r="AR15" s="3"/>
      <c r="AS15" s="3"/>
      <c r="AT15" s="3"/>
      <c r="AU15" s="3"/>
    </row>
    <row r="16">
      <c r="A16" s="7">
        <v>14.0</v>
      </c>
      <c r="B16" s="9" t="s">
        <v>77</v>
      </c>
      <c r="C16" s="26" t="s">
        <v>109</v>
      </c>
      <c r="D16" s="53">
        <v>1.5</v>
      </c>
      <c r="E16" s="53">
        <v>2.0</v>
      </c>
      <c r="F16" s="55">
        <v>1.0</v>
      </c>
      <c r="G16" s="55">
        <v>2.0</v>
      </c>
      <c r="H16" s="57">
        <v>0.0</v>
      </c>
      <c r="I16" s="57">
        <v>0.0</v>
      </c>
      <c r="J16" s="59">
        <v>1.5</v>
      </c>
      <c r="K16" s="59">
        <v>1.0</v>
      </c>
      <c r="L16" s="61">
        <v>2.0</v>
      </c>
      <c r="M16" s="61">
        <v>3.0</v>
      </c>
      <c r="N16" s="62">
        <v>2.0</v>
      </c>
      <c r="O16" s="62">
        <v>3.0</v>
      </c>
      <c r="P16" s="64">
        <v>1.5</v>
      </c>
      <c r="Q16" s="64">
        <v>3.5</v>
      </c>
      <c r="R16" s="65">
        <v>2.0</v>
      </c>
      <c r="S16" s="65">
        <v>3.0</v>
      </c>
      <c r="T16" s="66">
        <v>2.5</v>
      </c>
      <c r="U16" s="66">
        <v>3.25</v>
      </c>
      <c r="V16" s="89">
        <v>5.0</v>
      </c>
      <c r="W16" s="89">
        <v>4.0</v>
      </c>
      <c r="X16" s="53">
        <v>0.0</v>
      </c>
      <c r="Y16" s="53">
        <v>1.0</v>
      </c>
      <c r="Z16" s="55">
        <v>2.0</v>
      </c>
      <c r="AA16" s="55">
        <v>3.0</v>
      </c>
      <c r="AB16" s="57">
        <v>0.0</v>
      </c>
      <c r="AC16" s="57">
        <v>3.3</v>
      </c>
      <c r="AD16" s="59">
        <v>2.5</v>
      </c>
      <c r="AE16" s="59">
        <v>3.0</v>
      </c>
      <c r="AF16" s="61">
        <v>3.0</v>
      </c>
      <c r="AG16" s="61">
        <v>3.0</v>
      </c>
      <c r="AH16" s="62">
        <v>2.0</v>
      </c>
      <c r="AI16" s="62">
        <v>0.0</v>
      </c>
      <c r="AJ16" s="39">
        <f t="shared" si="1"/>
        <v>66.55</v>
      </c>
      <c r="AK16" s="71">
        <f>'ДЗ'!E16+AJ16</f>
        <v>71.55</v>
      </c>
      <c r="AL16" s="73">
        <f t="shared" si="2"/>
        <v>0.5817073171</v>
      </c>
      <c r="AM16" s="3"/>
      <c r="AN16" s="3"/>
      <c r="AO16" s="3"/>
      <c r="AP16" s="3"/>
      <c r="AQ16" s="3"/>
      <c r="AR16" s="3"/>
      <c r="AS16" s="3"/>
      <c r="AT16" s="3"/>
      <c r="AU16" s="3"/>
    </row>
    <row r="17">
      <c r="A17" s="7">
        <v>15.0</v>
      </c>
      <c r="B17" s="9" t="s">
        <v>80</v>
      </c>
      <c r="C17" s="26">
        <v>3.0</v>
      </c>
      <c r="D17" s="53">
        <v>3.0</v>
      </c>
      <c r="E17" s="53">
        <v>3.0</v>
      </c>
      <c r="F17" s="55">
        <v>2.0</v>
      </c>
      <c r="G17" s="55">
        <v>3.0</v>
      </c>
      <c r="H17" s="77">
        <v>5.5</v>
      </c>
      <c r="I17" s="77">
        <v>2.5</v>
      </c>
      <c r="J17" s="59">
        <v>3.0</v>
      </c>
      <c r="K17" s="59">
        <v>3.0</v>
      </c>
      <c r="L17" s="61">
        <v>3.0</v>
      </c>
      <c r="M17" s="61">
        <v>3.0</v>
      </c>
      <c r="N17" s="62">
        <v>3.0</v>
      </c>
      <c r="O17" s="62">
        <v>3.0</v>
      </c>
      <c r="P17" s="64">
        <v>3.0</v>
      </c>
      <c r="Q17" s="64">
        <v>3.5</v>
      </c>
      <c r="R17" s="65">
        <v>3.0</v>
      </c>
      <c r="S17" s="65">
        <v>3.0</v>
      </c>
      <c r="T17" s="66">
        <v>2.5</v>
      </c>
      <c r="U17" s="66">
        <v>3.5</v>
      </c>
      <c r="V17" s="68">
        <v>3.0</v>
      </c>
      <c r="W17" s="68" t="s">
        <v>109</v>
      </c>
      <c r="X17" s="53">
        <v>3.0</v>
      </c>
      <c r="Y17" s="53" t="s">
        <v>109</v>
      </c>
      <c r="Z17" s="79">
        <v>5.5</v>
      </c>
      <c r="AA17" s="79">
        <v>2.5</v>
      </c>
      <c r="AB17" s="57">
        <v>3.0</v>
      </c>
      <c r="AC17" s="57">
        <v>3.3</v>
      </c>
      <c r="AD17" s="59">
        <v>0.0</v>
      </c>
      <c r="AE17" s="59">
        <v>0.0</v>
      </c>
      <c r="AF17" s="61">
        <v>0.0</v>
      </c>
      <c r="AG17" s="61">
        <v>0.0</v>
      </c>
      <c r="AH17" s="62">
        <v>0.0</v>
      </c>
      <c r="AI17" s="62">
        <v>3.0</v>
      </c>
      <c r="AJ17" s="39">
        <f t="shared" si="1"/>
        <v>81.8</v>
      </c>
      <c r="AK17" s="71">
        <f>'ДЗ'!E17+AJ17</f>
        <v>91.8</v>
      </c>
      <c r="AL17" s="73">
        <f t="shared" si="2"/>
        <v>0.7463414634</v>
      </c>
      <c r="AM17" s="3"/>
      <c r="AN17" s="3"/>
      <c r="AO17" s="3"/>
      <c r="AP17" s="3"/>
      <c r="AQ17" s="3"/>
      <c r="AR17" s="3"/>
      <c r="AS17" s="3"/>
      <c r="AT17" s="3"/>
      <c r="AU17" s="3"/>
    </row>
    <row r="18">
      <c r="A18" s="7">
        <v>16.0</v>
      </c>
      <c r="B18" s="9" t="s">
        <v>82</v>
      </c>
      <c r="C18" s="26">
        <v>1.0</v>
      </c>
      <c r="D18" s="53">
        <v>3.0</v>
      </c>
      <c r="E18" s="53">
        <v>2.0</v>
      </c>
      <c r="F18" s="55">
        <v>2.5</v>
      </c>
      <c r="G18" s="55">
        <v>0.0</v>
      </c>
      <c r="H18" s="57">
        <v>0.0</v>
      </c>
      <c r="I18" s="57">
        <v>0.0</v>
      </c>
      <c r="J18" s="59">
        <v>2.5</v>
      </c>
      <c r="K18" s="59">
        <v>1.0</v>
      </c>
      <c r="L18" s="61">
        <v>2.0</v>
      </c>
      <c r="M18" s="61">
        <v>0.0</v>
      </c>
      <c r="N18" s="62">
        <v>3.0</v>
      </c>
      <c r="O18" s="62">
        <v>3.0</v>
      </c>
      <c r="P18" s="64">
        <v>3.0</v>
      </c>
      <c r="Q18" s="64">
        <v>3.5</v>
      </c>
      <c r="R18" s="65">
        <v>0.0</v>
      </c>
      <c r="S18" s="65">
        <v>0.0</v>
      </c>
      <c r="T18" s="87">
        <v>6.0</v>
      </c>
      <c r="U18" s="87">
        <v>5.5</v>
      </c>
      <c r="V18" s="68">
        <v>4.0</v>
      </c>
      <c r="W18" s="68">
        <v>3.0</v>
      </c>
      <c r="X18" s="53">
        <v>3.0</v>
      </c>
      <c r="Y18" s="53">
        <v>4.0</v>
      </c>
      <c r="Z18" s="55">
        <v>4.0</v>
      </c>
      <c r="AA18" s="55">
        <v>3.0</v>
      </c>
      <c r="AB18" s="57">
        <v>3.0</v>
      </c>
      <c r="AC18" s="57">
        <v>3.2</v>
      </c>
      <c r="AD18" s="59">
        <v>3.0</v>
      </c>
      <c r="AE18" s="59">
        <v>3.0</v>
      </c>
      <c r="AF18" s="61">
        <v>3.0</v>
      </c>
      <c r="AG18" s="61">
        <v>3.0</v>
      </c>
      <c r="AH18" s="62">
        <v>6.0</v>
      </c>
      <c r="AI18" s="62">
        <v>3.0</v>
      </c>
      <c r="AJ18" s="39">
        <f t="shared" si="1"/>
        <v>86.2</v>
      </c>
      <c r="AK18" s="71">
        <f>'ДЗ'!E18+AJ18</f>
        <v>94.6</v>
      </c>
      <c r="AL18" s="73">
        <f t="shared" si="2"/>
        <v>0.7691056911</v>
      </c>
      <c r="AM18" s="3"/>
      <c r="AN18" s="3"/>
      <c r="AO18" s="3"/>
      <c r="AP18" s="3"/>
      <c r="AQ18" s="3"/>
      <c r="AR18" s="3"/>
      <c r="AS18" s="3"/>
      <c r="AT18" s="3"/>
      <c r="AU18" s="3"/>
    </row>
    <row r="19">
      <c r="A19" s="3"/>
      <c r="B19" s="3"/>
      <c r="C19" s="3"/>
      <c r="D19" s="3"/>
      <c r="E19" s="3"/>
      <c r="F19" s="3"/>
      <c r="G19" s="3"/>
      <c r="H19" s="3"/>
      <c r="I19" s="3"/>
      <c r="J19" s="90"/>
      <c r="K19" s="90"/>
      <c r="L19" s="90"/>
      <c r="M19" s="90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</row>
    <row r="20">
      <c r="A20" s="3"/>
      <c r="B20" s="3"/>
      <c r="C20" s="3"/>
      <c r="D20" s="3"/>
      <c r="E20" s="3"/>
      <c r="F20" s="3"/>
      <c r="G20" s="3"/>
      <c r="H20" s="3"/>
      <c r="I20" s="3"/>
      <c r="J20" s="90"/>
      <c r="K20" s="90"/>
      <c r="L20" s="90"/>
      <c r="M20" s="90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</row>
    <row r="21">
      <c r="A21" s="3"/>
      <c r="B21" s="3"/>
      <c r="C21" s="3"/>
      <c r="D21" s="3"/>
      <c r="E21" s="3"/>
      <c r="F21" s="3"/>
      <c r="G21" s="3"/>
      <c r="H21" s="3"/>
      <c r="I21" s="3"/>
      <c r="J21" s="90"/>
      <c r="K21" s="90"/>
      <c r="L21" s="90"/>
      <c r="M21" s="90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</row>
    <row r="22">
      <c r="A22" s="3"/>
      <c r="B22" s="3"/>
      <c r="C22" s="3"/>
      <c r="D22" s="3"/>
      <c r="E22" s="3"/>
      <c r="F22" s="3"/>
      <c r="G22" s="3"/>
      <c r="H22" s="3"/>
      <c r="I22" s="3"/>
      <c r="J22" s="90"/>
      <c r="K22" s="90"/>
      <c r="L22" s="90"/>
      <c r="M22" s="90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</row>
    <row r="23">
      <c r="A23" s="3"/>
      <c r="B23" s="3"/>
      <c r="C23" s="3"/>
      <c r="D23" s="3"/>
      <c r="E23" s="3"/>
      <c r="F23" s="3"/>
      <c r="G23" s="3"/>
      <c r="H23" s="3"/>
      <c r="I23" s="3"/>
      <c r="J23" s="90"/>
      <c r="K23" s="90"/>
      <c r="L23" s="90"/>
      <c r="M23" s="90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</row>
    <row r="24">
      <c r="A24" s="3"/>
      <c r="B24" s="3"/>
      <c r="C24" s="3"/>
      <c r="D24" s="3"/>
      <c r="E24" s="3"/>
      <c r="F24" s="3"/>
      <c r="G24" s="3"/>
      <c r="H24" s="3"/>
      <c r="I24" s="3"/>
      <c r="J24" s="90"/>
      <c r="K24" s="90"/>
      <c r="L24" s="90"/>
      <c r="M24" s="90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</row>
    <row r="25">
      <c r="A25" s="3"/>
      <c r="B25" s="3"/>
      <c r="C25" s="3"/>
      <c r="D25" s="3"/>
      <c r="E25" s="3"/>
      <c r="F25" s="3"/>
      <c r="G25" s="3"/>
      <c r="H25" s="3"/>
      <c r="I25" s="3"/>
      <c r="J25" s="90"/>
      <c r="K25" s="90"/>
      <c r="L25" s="90"/>
      <c r="M25" s="90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</row>
    <row r="26">
      <c r="A26" s="3"/>
      <c r="B26" s="3"/>
      <c r="C26" s="3"/>
      <c r="D26" s="3"/>
      <c r="E26" s="3"/>
      <c r="F26" s="3"/>
      <c r="G26" s="3"/>
      <c r="H26" s="3"/>
      <c r="I26" s="3"/>
      <c r="J26" s="90"/>
      <c r="K26" s="90"/>
      <c r="L26" s="90"/>
      <c r="M26" s="90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</row>
    <row r="27">
      <c r="A27" s="3"/>
      <c r="B27" s="3"/>
      <c r="C27" s="3"/>
      <c r="D27" s="3"/>
      <c r="E27" s="3"/>
      <c r="F27" s="3"/>
      <c r="G27" s="3"/>
      <c r="H27" s="3"/>
      <c r="I27" s="3"/>
      <c r="J27" s="90"/>
      <c r="K27" s="90"/>
      <c r="L27" s="90"/>
      <c r="M27" s="90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</row>
    <row r="28">
      <c r="A28" s="3"/>
      <c r="B28" s="3"/>
      <c r="C28" s="3"/>
      <c r="D28" s="3"/>
      <c r="E28" s="3"/>
      <c r="F28" s="3"/>
      <c r="G28" s="3"/>
      <c r="H28" s="3"/>
      <c r="I28" s="3"/>
      <c r="J28" s="90"/>
      <c r="K28" s="90"/>
      <c r="L28" s="90"/>
      <c r="M28" s="90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</row>
    <row r="29">
      <c r="A29" s="3"/>
      <c r="B29" s="3"/>
      <c r="C29" s="3"/>
      <c r="D29" s="3"/>
      <c r="E29" s="3"/>
      <c r="F29" s="3"/>
      <c r="G29" s="3"/>
      <c r="H29" s="3"/>
      <c r="I29" s="3"/>
      <c r="J29" s="90"/>
      <c r="K29" s="90"/>
      <c r="L29" s="90"/>
      <c r="M29" s="90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</row>
    <row r="30">
      <c r="A30" s="3"/>
      <c r="B30" s="3"/>
      <c r="C30" s="3"/>
      <c r="D30" s="3"/>
      <c r="E30" s="3"/>
      <c r="F30" s="3"/>
      <c r="G30" s="3"/>
      <c r="H30" s="3"/>
      <c r="I30" s="3"/>
      <c r="J30" s="90"/>
      <c r="K30" s="90"/>
      <c r="L30" s="90"/>
      <c r="M30" s="90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</row>
    <row r="31">
      <c r="A31" s="3"/>
      <c r="B31" s="3"/>
      <c r="C31" s="3"/>
      <c r="D31" s="3"/>
      <c r="E31" s="3"/>
      <c r="F31" s="3"/>
      <c r="G31" s="3"/>
      <c r="H31" s="3"/>
      <c r="I31" s="3"/>
      <c r="J31" s="90"/>
      <c r="K31" s="90"/>
      <c r="L31" s="90"/>
      <c r="M31" s="90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</row>
    <row r="32">
      <c r="A32" s="3"/>
      <c r="B32" s="3"/>
      <c r="C32" s="3"/>
      <c r="D32" s="3"/>
      <c r="E32" s="3"/>
      <c r="F32" s="3"/>
      <c r="G32" s="3"/>
      <c r="H32" s="3"/>
      <c r="I32" s="3"/>
      <c r="J32" s="90"/>
      <c r="K32" s="90"/>
      <c r="L32" s="90"/>
      <c r="M32" s="90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</row>
    <row r="33">
      <c r="A33" s="3"/>
      <c r="B33" s="3"/>
      <c r="C33" s="3"/>
      <c r="D33" s="3"/>
      <c r="E33" s="3"/>
      <c r="F33" s="3"/>
      <c r="G33" s="3"/>
      <c r="H33" s="3"/>
      <c r="I33" s="3"/>
      <c r="J33" s="90"/>
      <c r="K33" s="90"/>
      <c r="L33" s="90"/>
      <c r="M33" s="90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90"/>
      <c r="K34" s="90"/>
      <c r="L34" s="90"/>
      <c r="M34" s="90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90"/>
      <c r="K35" s="90"/>
      <c r="L35" s="90"/>
      <c r="M35" s="90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90"/>
      <c r="K36" s="90"/>
      <c r="L36" s="90"/>
      <c r="M36" s="90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90"/>
      <c r="K37" s="90"/>
      <c r="L37" s="90"/>
      <c r="M37" s="90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90"/>
      <c r="K38" s="90"/>
      <c r="L38" s="90"/>
      <c r="M38" s="90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90"/>
      <c r="K39" s="90"/>
      <c r="L39" s="90"/>
      <c r="M39" s="90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90"/>
      <c r="K40" s="90"/>
      <c r="L40" s="90"/>
      <c r="M40" s="90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90"/>
      <c r="K41" s="90"/>
      <c r="L41" s="90"/>
      <c r="M41" s="90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90"/>
      <c r="K42" s="90"/>
      <c r="L42" s="90"/>
      <c r="M42" s="90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90"/>
      <c r="K43" s="90"/>
      <c r="L43" s="90"/>
      <c r="M43" s="90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90"/>
      <c r="K44" s="90"/>
      <c r="L44" s="90"/>
      <c r="M44" s="90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90"/>
      <c r="K45" s="90"/>
      <c r="L45" s="90"/>
      <c r="M45" s="90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90"/>
      <c r="K46" s="90"/>
      <c r="L46" s="90"/>
      <c r="M46" s="90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90"/>
      <c r="K47" s="90"/>
      <c r="L47" s="90"/>
      <c r="M47" s="90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90"/>
      <c r="K48" s="90"/>
      <c r="L48" s="90"/>
      <c r="M48" s="90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90"/>
      <c r="K49" s="90"/>
      <c r="L49" s="90"/>
      <c r="M49" s="90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90"/>
      <c r="K50" s="90"/>
      <c r="L50" s="90"/>
      <c r="M50" s="90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90"/>
      <c r="K51" s="90"/>
      <c r="L51" s="90"/>
      <c r="M51" s="90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90"/>
      <c r="K52" s="90"/>
      <c r="L52" s="90"/>
      <c r="M52" s="90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90"/>
      <c r="K53" s="90"/>
      <c r="L53" s="90"/>
      <c r="M53" s="90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90"/>
      <c r="K54" s="90"/>
      <c r="L54" s="90"/>
      <c r="M54" s="90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90"/>
      <c r="K55" s="90"/>
      <c r="L55" s="90"/>
      <c r="M55" s="90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90"/>
      <c r="K56" s="90"/>
      <c r="L56" s="90"/>
      <c r="M56" s="90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90"/>
      <c r="K57" s="90"/>
      <c r="L57" s="90"/>
      <c r="M57" s="90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90"/>
      <c r="K58" s="90"/>
      <c r="L58" s="90"/>
      <c r="M58" s="90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90"/>
      <c r="K59" s="90"/>
      <c r="L59" s="90"/>
      <c r="M59" s="90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90"/>
      <c r="K60" s="90"/>
      <c r="L60" s="90"/>
      <c r="M60" s="90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90"/>
      <c r="K61" s="90"/>
      <c r="L61" s="90"/>
      <c r="M61" s="90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90"/>
      <c r="K62" s="90"/>
      <c r="L62" s="90"/>
      <c r="M62" s="90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90"/>
      <c r="K63" s="90"/>
      <c r="L63" s="90"/>
      <c r="M63" s="90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90"/>
      <c r="K64" s="90"/>
      <c r="L64" s="90"/>
      <c r="M64" s="90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90"/>
      <c r="K65" s="90"/>
      <c r="L65" s="90"/>
      <c r="M65" s="90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90"/>
      <c r="K66" s="90"/>
      <c r="L66" s="90"/>
      <c r="M66" s="90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90"/>
      <c r="K67" s="90"/>
      <c r="L67" s="90"/>
      <c r="M67" s="90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90"/>
      <c r="K68" s="90"/>
      <c r="L68" s="90"/>
      <c r="M68" s="90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90"/>
      <c r="K69" s="90"/>
      <c r="L69" s="90"/>
      <c r="M69" s="90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90"/>
      <c r="K70" s="90"/>
      <c r="L70" s="90"/>
      <c r="M70" s="90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90"/>
      <c r="K71" s="90"/>
      <c r="L71" s="90"/>
      <c r="M71" s="90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90"/>
      <c r="K72" s="90"/>
      <c r="L72" s="90"/>
      <c r="M72" s="90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90"/>
      <c r="K73" s="90"/>
      <c r="L73" s="90"/>
      <c r="M73" s="90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90"/>
      <c r="K74" s="90"/>
      <c r="L74" s="90"/>
      <c r="M74" s="90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90"/>
      <c r="K75" s="90"/>
      <c r="L75" s="90"/>
      <c r="M75" s="90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90"/>
      <c r="K76" s="90"/>
      <c r="L76" s="90"/>
      <c r="M76" s="90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90"/>
      <c r="K77" s="90"/>
      <c r="L77" s="90"/>
      <c r="M77" s="90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90"/>
      <c r="K78" s="90"/>
      <c r="L78" s="90"/>
      <c r="M78" s="90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90"/>
      <c r="K79" s="90"/>
      <c r="L79" s="90"/>
      <c r="M79" s="90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90"/>
      <c r="K80" s="90"/>
      <c r="L80" s="90"/>
      <c r="M80" s="90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90"/>
      <c r="K81" s="90"/>
      <c r="L81" s="90"/>
      <c r="M81" s="90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90"/>
      <c r="K82" s="90"/>
      <c r="L82" s="90"/>
      <c r="M82" s="90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90"/>
      <c r="K83" s="90"/>
      <c r="L83" s="90"/>
      <c r="M83" s="90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90"/>
      <c r="K84" s="90"/>
      <c r="L84" s="90"/>
      <c r="M84" s="90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90"/>
      <c r="K85" s="90"/>
      <c r="L85" s="90"/>
      <c r="M85" s="90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90"/>
      <c r="K86" s="90"/>
      <c r="L86" s="90"/>
      <c r="M86" s="90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90"/>
      <c r="K87" s="90"/>
      <c r="L87" s="90"/>
      <c r="M87" s="90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90"/>
      <c r="K88" s="90"/>
      <c r="L88" s="90"/>
      <c r="M88" s="90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90"/>
      <c r="K89" s="90"/>
      <c r="L89" s="90"/>
      <c r="M89" s="90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90"/>
      <c r="K90" s="90"/>
      <c r="L90" s="90"/>
      <c r="M90" s="90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90"/>
      <c r="K91" s="90"/>
      <c r="L91" s="90"/>
      <c r="M91" s="90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90"/>
      <c r="K92" s="90"/>
      <c r="L92" s="90"/>
      <c r="M92" s="90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90"/>
      <c r="K93" s="90"/>
      <c r="L93" s="90"/>
      <c r="M93" s="90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90"/>
      <c r="K94" s="90"/>
      <c r="L94" s="90"/>
      <c r="M94" s="90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90"/>
      <c r="K95" s="90"/>
      <c r="L95" s="90"/>
      <c r="M95" s="90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90"/>
      <c r="K96" s="90"/>
      <c r="L96" s="90"/>
      <c r="M96" s="90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90"/>
      <c r="K97" s="90"/>
      <c r="L97" s="90"/>
      <c r="M97" s="90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90"/>
      <c r="K98" s="90"/>
      <c r="L98" s="90"/>
      <c r="M98" s="90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90"/>
      <c r="K99" s="90"/>
      <c r="L99" s="90"/>
      <c r="M99" s="90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90"/>
      <c r="K100" s="90"/>
      <c r="L100" s="90"/>
      <c r="M100" s="90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90"/>
      <c r="K101" s="90"/>
      <c r="L101" s="90"/>
      <c r="M101" s="90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90"/>
      <c r="K102" s="90"/>
      <c r="L102" s="90"/>
      <c r="M102" s="90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90"/>
      <c r="K103" s="90"/>
      <c r="L103" s="90"/>
      <c r="M103" s="90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90"/>
      <c r="K104" s="90"/>
      <c r="L104" s="90"/>
      <c r="M104" s="90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90"/>
      <c r="K105" s="90"/>
      <c r="L105" s="90"/>
      <c r="M105" s="90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90"/>
      <c r="K106" s="90"/>
      <c r="L106" s="90"/>
      <c r="M106" s="90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90"/>
      <c r="K107" s="90"/>
      <c r="L107" s="90"/>
      <c r="M107" s="90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90"/>
      <c r="K108" s="90"/>
      <c r="L108" s="90"/>
      <c r="M108" s="90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90"/>
      <c r="K109" s="90"/>
      <c r="L109" s="90"/>
      <c r="M109" s="90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90"/>
      <c r="K110" s="90"/>
      <c r="L110" s="90"/>
      <c r="M110" s="90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90"/>
      <c r="K111" s="90"/>
      <c r="L111" s="90"/>
      <c r="M111" s="90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90"/>
      <c r="K112" s="90"/>
      <c r="L112" s="90"/>
      <c r="M112" s="90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90"/>
      <c r="K113" s="90"/>
      <c r="L113" s="90"/>
      <c r="M113" s="90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90"/>
      <c r="K114" s="90"/>
      <c r="L114" s="90"/>
      <c r="M114" s="90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90"/>
      <c r="K115" s="90"/>
      <c r="L115" s="90"/>
      <c r="M115" s="90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90"/>
      <c r="K116" s="90"/>
      <c r="L116" s="90"/>
      <c r="M116" s="90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90"/>
      <c r="K117" s="90"/>
      <c r="L117" s="90"/>
      <c r="M117" s="90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90"/>
      <c r="K118" s="90"/>
      <c r="L118" s="90"/>
      <c r="M118" s="90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90"/>
      <c r="K119" s="90"/>
      <c r="L119" s="90"/>
      <c r="M119" s="90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90"/>
      <c r="K120" s="90"/>
      <c r="L120" s="90"/>
      <c r="M120" s="90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90"/>
      <c r="K121" s="90"/>
      <c r="L121" s="90"/>
      <c r="M121" s="90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90"/>
      <c r="K122" s="90"/>
      <c r="L122" s="90"/>
      <c r="M122" s="90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90"/>
      <c r="K123" s="90"/>
      <c r="L123" s="90"/>
      <c r="M123" s="90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90"/>
      <c r="K124" s="90"/>
      <c r="L124" s="90"/>
      <c r="M124" s="90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90"/>
      <c r="K125" s="90"/>
      <c r="L125" s="90"/>
      <c r="M125" s="90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90"/>
      <c r="K126" s="90"/>
      <c r="L126" s="90"/>
      <c r="M126" s="90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90"/>
      <c r="K127" s="90"/>
      <c r="L127" s="90"/>
      <c r="M127" s="90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90"/>
      <c r="K128" s="90"/>
      <c r="L128" s="90"/>
      <c r="M128" s="90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90"/>
      <c r="K129" s="90"/>
      <c r="L129" s="90"/>
      <c r="M129" s="90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90"/>
      <c r="K130" s="90"/>
      <c r="L130" s="90"/>
      <c r="M130" s="90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90"/>
      <c r="K131" s="90"/>
      <c r="L131" s="90"/>
      <c r="M131" s="90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90"/>
      <c r="K132" s="90"/>
      <c r="L132" s="90"/>
      <c r="M132" s="90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90"/>
      <c r="K133" s="90"/>
      <c r="L133" s="90"/>
      <c r="M133" s="90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90"/>
      <c r="K134" s="90"/>
      <c r="L134" s="90"/>
      <c r="M134" s="90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90"/>
      <c r="K135" s="90"/>
      <c r="L135" s="90"/>
      <c r="M135" s="90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90"/>
      <c r="K136" s="90"/>
      <c r="L136" s="90"/>
      <c r="M136" s="90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90"/>
      <c r="K137" s="90"/>
      <c r="L137" s="90"/>
      <c r="M137" s="90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90"/>
      <c r="K138" s="90"/>
      <c r="L138" s="90"/>
      <c r="M138" s="90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90"/>
      <c r="K139" s="90"/>
      <c r="L139" s="90"/>
      <c r="M139" s="90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90"/>
      <c r="K140" s="90"/>
      <c r="L140" s="90"/>
      <c r="M140" s="90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90"/>
      <c r="K141" s="90"/>
      <c r="L141" s="90"/>
      <c r="M141" s="90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90"/>
      <c r="K142" s="90"/>
      <c r="L142" s="90"/>
      <c r="M142" s="90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90"/>
      <c r="K143" s="90"/>
      <c r="L143" s="90"/>
      <c r="M143" s="90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90"/>
      <c r="K144" s="90"/>
      <c r="L144" s="90"/>
      <c r="M144" s="90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90"/>
      <c r="K145" s="90"/>
      <c r="L145" s="90"/>
      <c r="M145" s="90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90"/>
      <c r="K146" s="90"/>
      <c r="L146" s="90"/>
      <c r="M146" s="90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90"/>
      <c r="K147" s="90"/>
      <c r="L147" s="90"/>
      <c r="M147" s="90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90"/>
      <c r="K148" s="90"/>
      <c r="L148" s="90"/>
      <c r="M148" s="90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90"/>
      <c r="K149" s="90"/>
      <c r="L149" s="90"/>
      <c r="M149" s="90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90"/>
      <c r="K150" s="90"/>
      <c r="L150" s="90"/>
      <c r="M150" s="90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90"/>
      <c r="K151" s="90"/>
      <c r="L151" s="90"/>
      <c r="M151" s="90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90"/>
      <c r="K152" s="90"/>
      <c r="L152" s="90"/>
      <c r="M152" s="90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90"/>
      <c r="K153" s="90"/>
      <c r="L153" s="90"/>
      <c r="M153" s="90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90"/>
      <c r="K154" s="90"/>
      <c r="L154" s="90"/>
      <c r="M154" s="90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90"/>
      <c r="K155" s="90"/>
      <c r="L155" s="90"/>
      <c r="M155" s="90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90"/>
      <c r="K156" s="90"/>
      <c r="L156" s="90"/>
      <c r="M156" s="90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90"/>
      <c r="K157" s="90"/>
      <c r="L157" s="90"/>
      <c r="M157" s="90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90"/>
      <c r="K158" s="90"/>
      <c r="L158" s="90"/>
      <c r="M158" s="90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90"/>
      <c r="K159" s="90"/>
      <c r="L159" s="90"/>
      <c r="M159" s="90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90"/>
      <c r="K160" s="90"/>
      <c r="L160" s="90"/>
      <c r="M160" s="90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90"/>
      <c r="K161" s="90"/>
      <c r="L161" s="90"/>
      <c r="M161" s="90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90"/>
      <c r="K162" s="90"/>
      <c r="L162" s="90"/>
      <c r="M162" s="90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90"/>
      <c r="K163" s="90"/>
      <c r="L163" s="90"/>
      <c r="M163" s="90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90"/>
      <c r="K164" s="90"/>
      <c r="L164" s="90"/>
      <c r="M164" s="90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90"/>
      <c r="K165" s="90"/>
      <c r="L165" s="90"/>
      <c r="M165" s="90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90"/>
      <c r="K166" s="90"/>
      <c r="L166" s="90"/>
      <c r="M166" s="90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90"/>
      <c r="K167" s="90"/>
      <c r="L167" s="90"/>
      <c r="M167" s="90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90"/>
      <c r="K168" s="90"/>
      <c r="L168" s="90"/>
      <c r="M168" s="90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90"/>
      <c r="K169" s="90"/>
      <c r="L169" s="90"/>
      <c r="M169" s="90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90"/>
      <c r="K170" s="90"/>
      <c r="L170" s="90"/>
      <c r="M170" s="90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90"/>
      <c r="K171" s="90"/>
      <c r="L171" s="90"/>
      <c r="M171" s="90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90"/>
      <c r="K172" s="90"/>
      <c r="L172" s="90"/>
      <c r="M172" s="90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90"/>
      <c r="K173" s="90"/>
      <c r="L173" s="90"/>
      <c r="M173" s="90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90"/>
      <c r="K174" s="90"/>
      <c r="L174" s="90"/>
      <c r="M174" s="90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90"/>
      <c r="K175" s="90"/>
      <c r="L175" s="90"/>
      <c r="M175" s="90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90"/>
      <c r="K176" s="90"/>
      <c r="L176" s="90"/>
      <c r="M176" s="90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90"/>
      <c r="K177" s="90"/>
      <c r="L177" s="90"/>
      <c r="M177" s="90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90"/>
      <c r="K178" s="90"/>
      <c r="L178" s="90"/>
      <c r="M178" s="90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90"/>
      <c r="K179" s="90"/>
      <c r="L179" s="90"/>
      <c r="M179" s="90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90"/>
      <c r="K180" s="90"/>
      <c r="L180" s="90"/>
      <c r="M180" s="90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90"/>
      <c r="K181" s="90"/>
      <c r="L181" s="90"/>
      <c r="M181" s="90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90"/>
      <c r="K182" s="90"/>
      <c r="L182" s="90"/>
      <c r="M182" s="90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90"/>
      <c r="K183" s="90"/>
      <c r="L183" s="90"/>
      <c r="M183" s="90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90"/>
      <c r="K184" s="90"/>
      <c r="L184" s="90"/>
      <c r="M184" s="90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90"/>
      <c r="K185" s="90"/>
      <c r="L185" s="90"/>
      <c r="M185" s="90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90"/>
      <c r="K186" s="90"/>
      <c r="L186" s="90"/>
      <c r="M186" s="90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90"/>
      <c r="K187" s="90"/>
      <c r="L187" s="90"/>
      <c r="M187" s="90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90"/>
      <c r="K188" s="90"/>
      <c r="L188" s="90"/>
      <c r="M188" s="90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90"/>
      <c r="K189" s="90"/>
      <c r="L189" s="90"/>
      <c r="M189" s="90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90"/>
      <c r="K190" s="90"/>
      <c r="L190" s="90"/>
      <c r="M190" s="90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90"/>
      <c r="K191" s="90"/>
      <c r="L191" s="90"/>
      <c r="M191" s="90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90"/>
      <c r="K192" s="90"/>
      <c r="L192" s="90"/>
      <c r="M192" s="90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90"/>
      <c r="K193" s="90"/>
      <c r="L193" s="90"/>
      <c r="M193" s="90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90"/>
      <c r="K194" s="90"/>
      <c r="L194" s="90"/>
      <c r="M194" s="90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90"/>
      <c r="K195" s="90"/>
      <c r="L195" s="90"/>
      <c r="M195" s="90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90"/>
      <c r="K196" s="90"/>
      <c r="L196" s="90"/>
      <c r="M196" s="90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90"/>
      <c r="K197" s="90"/>
      <c r="L197" s="90"/>
      <c r="M197" s="90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90"/>
      <c r="K198" s="90"/>
      <c r="L198" s="90"/>
      <c r="M198" s="90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90"/>
      <c r="K199" s="90"/>
      <c r="L199" s="90"/>
      <c r="M199" s="90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90"/>
      <c r="K200" s="90"/>
      <c r="L200" s="90"/>
      <c r="M200" s="90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90"/>
      <c r="K201" s="90"/>
      <c r="L201" s="90"/>
      <c r="M201" s="90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90"/>
      <c r="K202" s="90"/>
      <c r="L202" s="90"/>
      <c r="M202" s="90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90"/>
      <c r="K203" s="90"/>
      <c r="L203" s="90"/>
      <c r="M203" s="90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90"/>
      <c r="K204" s="90"/>
      <c r="L204" s="90"/>
      <c r="M204" s="90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90"/>
      <c r="K205" s="90"/>
      <c r="L205" s="90"/>
      <c r="M205" s="90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90"/>
      <c r="K206" s="90"/>
      <c r="L206" s="90"/>
      <c r="M206" s="90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90"/>
      <c r="K207" s="90"/>
      <c r="L207" s="90"/>
      <c r="M207" s="90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90"/>
      <c r="K208" s="90"/>
      <c r="L208" s="90"/>
      <c r="M208" s="90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90"/>
      <c r="K209" s="90"/>
      <c r="L209" s="90"/>
      <c r="M209" s="90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90"/>
      <c r="K210" s="90"/>
      <c r="L210" s="90"/>
      <c r="M210" s="90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90"/>
      <c r="K211" s="90"/>
      <c r="L211" s="90"/>
      <c r="M211" s="90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90"/>
      <c r="K212" s="90"/>
      <c r="L212" s="90"/>
      <c r="M212" s="90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90"/>
      <c r="K213" s="90"/>
      <c r="L213" s="90"/>
      <c r="M213" s="90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90"/>
      <c r="K214" s="90"/>
      <c r="L214" s="90"/>
      <c r="M214" s="90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90"/>
      <c r="K215" s="90"/>
      <c r="L215" s="90"/>
      <c r="M215" s="90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90"/>
      <c r="K216" s="90"/>
      <c r="L216" s="90"/>
      <c r="M216" s="90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90"/>
      <c r="K217" s="90"/>
      <c r="L217" s="90"/>
      <c r="M217" s="90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90"/>
      <c r="K218" s="90"/>
      <c r="L218" s="90"/>
      <c r="M218" s="90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90"/>
      <c r="K219" s="90"/>
      <c r="L219" s="90"/>
      <c r="M219" s="90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90"/>
      <c r="K220" s="90"/>
      <c r="L220" s="90"/>
      <c r="M220" s="90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90"/>
      <c r="K221" s="90"/>
      <c r="L221" s="90"/>
      <c r="M221" s="90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90"/>
      <c r="K222" s="90"/>
      <c r="L222" s="90"/>
      <c r="M222" s="90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90"/>
      <c r="K223" s="90"/>
      <c r="L223" s="90"/>
      <c r="M223" s="90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90"/>
      <c r="K224" s="90"/>
      <c r="L224" s="90"/>
      <c r="M224" s="90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90"/>
      <c r="K225" s="90"/>
      <c r="L225" s="90"/>
      <c r="M225" s="90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90"/>
      <c r="K226" s="90"/>
      <c r="L226" s="90"/>
      <c r="M226" s="90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90"/>
      <c r="K227" s="90"/>
      <c r="L227" s="90"/>
      <c r="M227" s="90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90"/>
      <c r="K228" s="90"/>
      <c r="L228" s="90"/>
      <c r="M228" s="90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90"/>
      <c r="K229" s="90"/>
      <c r="L229" s="90"/>
      <c r="M229" s="90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90"/>
      <c r="K230" s="90"/>
      <c r="L230" s="90"/>
      <c r="M230" s="90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90"/>
      <c r="K231" s="90"/>
      <c r="L231" s="90"/>
      <c r="M231" s="90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90"/>
      <c r="K232" s="90"/>
      <c r="L232" s="90"/>
      <c r="M232" s="90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90"/>
      <c r="K233" s="90"/>
      <c r="L233" s="90"/>
      <c r="M233" s="90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90"/>
      <c r="K234" s="90"/>
      <c r="L234" s="90"/>
      <c r="M234" s="90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90"/>
      <c r="K235" s="90"/>
      <c r="L235" s="90"/>
      <c r="M235" s="90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90"/>
      <c r="K236" s="90"/>
      <c r="L236" s="90"/>
      <c r="M236" s="90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90"/>
      <c r="K237" s="90"/>
      <c r="L237" s="90"/>
      <c r="M237" s="90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90"/>
      <c r="K238" s="90"/>
      <c r="L238" s="90"/>
      <c r="M238" s="90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90"/>
      <c r="K239" s="90"/>
      <c r="L239" s="90"/>
      <c r="M239" s="90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90"/>
      <c r="K240" s="90"/>
      <c r="L240" s="90"/>
      <c r="M240" s="90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90"/>
      <c r="K241" s="90"/>
      <c r="L241" s="90"/>
      <c r="M241" s="90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90"/>
      <c r="K242" s="90"/>
      <c r="L242" s="90"/>
      <c r="M242" s="90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90"/>
      <c r="K243" s="90"/>
      <c r="L243" s="90"/>
      <c r="M243" s="90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90"/>
      <c r="K244" s="90"/>
      <c r="L244" s="90"/>
      <c r="M244" s="90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90"/>
      <c r="K245" s="90"/>
      <c r="L245" s="90"/>
      <c r="M245" s="90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90"/>
      <c r="K246" s="90"/>
      <c r="L246" s="90"/>
      <c r="M246" s="90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90"/>
      <c r="K247" s="90"/>
      <c r="L247" s="90"/>
      <c r="M247" s="90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90"/>
      <c r="K248" s="90"/>
      <c r="L248" s="90"/>
      <c r="M248" s="90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90"/>
      <c r="K249" s="90"/>
      <c r="L249" s="90"/>
      <c r="M249" s="90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90"/>
      <c r="K250" s="90"/>
      <c r="L250" s="90"/>
      <c r="M250" s="90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90"/>
      <c r="K251" s="90"/>
      <c r="L251" s="90"/>
      <c r="M251" s="90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90"/>
      <c r="K252" s="90"/>
      <c r="L252" s="90"/>
      <c r="M252" s="90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90"/>
      <c r="K253" s="90"/>
      <c r="L253" s="90"/>
      <c r="M253" s="90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90"/>
      <c r="K254" s="90"/>
      <c r="L254" s="90"/>
      <c r="M254" s="90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90"/>
      <c r="K255" s="90"/>
      <c r="L255" s="90"/>
      <c r="M255" s="90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90"/>
      <c r="K256" s="90"/>
      <c r="L256" s="90"/>
      <c r="M256" s="90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90"/>
      <c r="K257" s="90"/>
      <c r="L257" s="90"/>
      <c r="M257" s="90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90"/>
      <c r="K258" s="90"/>
      <c r="L258" s="90"/>
      <c r="M258" s="90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90"/>
      <c r="K259" s="90"/>
      <c r="L259" s="90"/>
      <c r="M259" s="90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90"/>
      <c r="K260" s="90"/>
      <c r="L260" s="90"/>
      <c r="M260" s="90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90"/>
      <c r="K261" s="90"/>
      <c r="L261" s="90"/>
      <c r="M261" s="90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90"/>
      <c r="K262" s="90"/>
      <c r="L262" s="90"/>
      <c r="M262" s="90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90"/>
      <c r="K263" s="90"/>
      <c r="L263" s="90"/>
      <c r="M263" s="90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90"/>
      <c r="K264" s="90"/>
      <c r="L264" s="90"/>
      <c r="M264" s="90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90"/>
      <c r="K265" s="90"/>
      <c r="L265" s="90"/>
      <c r="M265" s="90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90"/>
      <c r="K266" s="90"/>
      <c r="L266" s="90"/>
      <c r="M266" s="90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90"/>
      <c r="K267" s="90"/>
      <c r="L267" s="90"/>
      <c r="M267" s="90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90"/>
      <c r="K268" s="90"/>
      <c r="L268" s="90"/>
      <c r="M268" s="90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90"/>
      <c r="K269" s="90"/>
      <c r="L269" s="90"/>
      <c r="M269" s="90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90"/>
      <c r="K270" s="90"/>
      <c r="L270" s="90"/>
      <c r="M270" s="90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90"/>
      <c r="K271" s="90"/>
      <c r="L271" s="90"/>
      <c r="M271" s="90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90"/>
      <c r="K272" s="90"/>
      <c r="L272" s="90"/>
      <c r="M272" s="90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90"/>
      <c r="K273" s="90"/>
      <c r="L273" s="90"/>
      <c r="M273" s="90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90"/>
      <c r="K274" s="90"/>
      <c r="L274" s="90"/>
      <c r="M274" s="90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90"/>
      <c r="K275" s="90"/>
      <c r="L275" s="90"/>
      <c r="M275" s="90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90"/>
      <c r="K276" s="90"/>
      <c r="L276" s="90"/>
      <c r="M276" s="90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90"/>
      <c r="K277" s="90"/>
      <c r="L277" s="90"/>
      <c r="M277" s="90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90"/>
      <c r="K278" s="90"/>
      <c r="L278" s="90"/>
      <c r="M278" s="90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90"/>
      <c r="K279" s="90"/>
      <c r="L279" s="90"/>
      <c r="M279" s="90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90"/>
      <c r="K280" s="90"/>
      <c r="L280" s="90"/>
      <c r="M280" s="90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90"/>
      <c r="K281" s="90"/>
      <c r="L281" s="90"/>
      <c r="M281" s="90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90"/>
      <c r="K282" s="90"/>
      <c r="L282" s="90"/>
      <c r="M282" s="90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90"/>
      <c r="K283" s="90"/>
      <c r="L283" s="90"/>
      <c r="M283" s="90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90"/>
      <c r="K284" s="90"/>
      <c r="L284" s="90"/>
      <c r="M284" s="90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90"/>
      <c r="K285" s="90"/>
      <c r="L285" s="90"/>
      <c r="M285" s="90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90"/>
      <c r="K286" s="90"/>
      <c r="L286" s="90"/>
      <c r="M286" s="90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90"/>
      <c r="K287" s="90"/>
      <c r="L287" s="90"/>
      <c r="M287" s="90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90"/>
      <c r="K288" s="90"/>
      <c r="L288" s="90"/>
      <c r="M288" s="90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90"/>
      <c r="K289" s="90"/>
      <c r="L289" s="90"/>
      <c r="M289" s="90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90"/>
      <c r="K290" s="90"/>
      <c r="L290" s="90"/>
      <c r="M290" s="90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90"/>
      <c r="K291" s="90"/>
      <c r="L291" s="90"/>
      <c r="M291" s="90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90"/>
      <c r="K292" s="90"/>
      <c r="L292" s="90"/>
      <c r="M292" s="90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90"/>
      <c r="K293" s="90"/>
      <c r="L293" s="90"/>
      <c r="M293" s="90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90"/>
      <c r="K294" s="90"/>
      <c r="L294" s="90"/>
      <c r="M294" s="90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90"/>
      <c r="K295" s="90"/>
      <c r="L295" s="90"/>
      <c r="M295" s="90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90"/>
      <c r="K296" s="90"/>
      <c r="L296" s="90"/>
      <c r="M296" s="90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90"/>
      <c r="K297" s="90"/>
      <c r="L297" s="90"/>
      <c r="M297" s="90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90"/>
      <c r="K298" s="90"/>
      <c r="L298" s="90"/>
      <c r="M298" s="90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90"/>
      <c r="K299" s="90"/>
      <c r="L299" s="90"/>
      <c r="M299" s="90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90"/>
      <c r="K300" s="90"/>
      <c r="L300" s="90"/>
      <c r="M300" s="90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90"/>
      <c r="K301" s="90"/>
      <c r="L301" s="90"/>
      <c r="M301" s="90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90"/>
      <c r="K302" s="90"/>
      <c r="L302" s="90"/>
      <c r="M302" s="90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90"/>
      <c r="K303" s="90"/>
      <c r="L303" s="90"/>
      <c r="M303" s="90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90"/>
      <c r="K304" s="90"/>
      <c r="L304" s="90"/>
      <c r="M304" s="90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90"/>
      <c r="K305" s="90"/>
      <c r="L305" s="90"/>
      <c r="M305" s="90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90"/>
      <c r="K306" s="90"/>
      <c r="L306" s="90"/>
      <c r="M306" s="90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90"/>
      <c r="K307" s="90"/>
      <c r="L307" s="90"/>
      <c r="M307" s="90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90"/>
      <c r="K308" s="90"/>
      <c r="L308" s="90"/>
      <c r="M308" s="90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90"/>
      <c r="K309" s="90"/>
      <c r="L309" s="90"/>
      <c r="M309" s="90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90"/>
      <c r="K310" s="90"/>
      <c r="L310" s="90"/>
      <c r="M310" s="90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90"/>
      <c r="K311" s="90"/>
      <c r="L311" s="90"/>
      <c r="M311" s="90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90"/>
      <c r="K312" s="90"/>
      <c r="L312" s="90"/>
      <c r="M312" s="90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90"/>
      <c r="K313" s="90"/>
      <c r="L313" s="90"/>
      <c r="M313" s="90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90"/>
      <c r="K314" s="90"/>
      <c r="L314" s="90"/>
      <c r="M314" s="90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90"/>
      <c r="K315" s="90"/>
      <c r="L315" s="90"/>
      <c r="M315" s="90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90"/>
      <c r="K316" s="90"/>
      <c r="L316" s="90"/>
      <c r="M316" s="90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90"/>
      <c r="K317" s="90"/>
      <c r="L317" s="90"/>
      <c r="M317" s="90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90"/>
      <c r="K318" s="90"/>
      <c r="L318" s="90"/>
      <c r="M318" s="90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90"/>
      <c r="K319" s="90"/>
      <c r="L319" s="90"/>
      <c r="M319" s="90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90"/>
      <c r="K320" s="90"/>
      <c r="L320" s="90"/>
      <c r="M320" s="90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90"/>
      <c r="K321" s="90"/>
      <c r="L321" s="90"/>
      <c r="M321" s="90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90"/>
      <c r="K322" s="90"/>
      <c r="L322" s="90"/>
      <c r="M322" s="90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90"/>
      <c r="K323" s="90"/>
      <c r="L323" s="90"/>
      <c r="M323" s="90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90"/>
      <c r="K324" s="90"/>
      <c r="L324" s="90"/>
      <c r="M324" s="90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90"/>
      <c r="K325" s="90"/>
      <c r="L325" s="90"/>
      <c r="M325" s="90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90"/>
      <c r="K326" s="90"/>
      <c r="L326" s="90"/>
      <c r="M326" s="90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90"/>
      <c r="K327" s="90"/>
      <c r="L327" s="90"/>
      <c r="M327" s="90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90"/>
      <c r="K328" s="90"/>
      <c r="L328" s="90"/>
      <c r="M328" s="90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90"/>
      <c r="K329" s="90"/>
      <c r="L329" s="90"/>
      <c r="M329" s="90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90"/>
      <c r="K330" s="90"/>
      <c r="L330" s="90"/>
      <c r="M330" s="90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90"/>
      <c r="K331" s="90"/>
      <c r="L331" s="90"/>
      <c r="M331" s="90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90"/>
      <c r="K332" s="90"/>
      <c r="L332" s="90"/>
      <c r="M332" s="90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90"/>
      <c r="K333" s="90"/>
      <c r="L333" s="90"/>
      <c r="M333" s="90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90"/>
      <c r="K334" s="90"/>
      <c r="L334" s="90"/>
      <c r="M334" s="90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90"/>
      <c r="K335" s="90"/>
      <c r="L335" s="90"/>
      <c r="M335" s="90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90"/>
      <c r="K336" s="90"/>
      <c r="L336" s="90"/>
      <c r="M336" s="90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90"/>
      <c r="K337" s="90"/>
      <c r="L337" s="90"/>
      <c r="M337" s="90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90"/>
      <c r="K338" s="90"/>
      <c r="L338" s="90"/>
      <c r="M338" s="90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90"/>
      <c r="K339" s="90"/>
      <c r="L339" s="90"/>
      <c r="M339" s="90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90"/>
      <c r="K340" s="90"/>
      <c r="L340" s="90"/>
      <c r="M340" s="90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90"/>
      <c r="K341" s="90"/>
      <c r="L341" s="90"/>
      <c r="M341" s="90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90"/>
      <c r="K342" s="90"/>
      <c r="L342" s="90"/>
      <c r="M342" s="90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90"/>
      <c r="K343" s="90"/>
      <c r="L343" s="90"/>
      <c r="M343" s="90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90"/>
      <c r="K344" s="90"/>
      <c r="L344" s="90"/>
      <c r="M344" s="90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90"/>
      <c r="K345" s="90"/>
      <c r="L345" s="90"/>
      <c r="M345" s="90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90"/>
      <c r="K346" s="90"/>
      <c r="L346" s="90"/>
      <c r="M346" s="90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90"/>
      <c r="K347" s="90"/>
      <c r="L347" s="90"/>
      <c r="M347" s="90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90"/>
      <c r="K348" s="90"/>
      <c r="L348" s="90"/>
      <c r="M348" s="90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90"/>
      <c r="K349" s="90"/>
      <c r="L349" s="90"/>
      <c r="M349" s="90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90"/>
      <c r="K350" s="90"/>
      <c r="L350" s="90"/>
      <c r="M350" s="90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90"/>
      <c r="K351" s="90"/>
      <c r="L351" s="90"/>
      <c r="M351" s="90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90"/>
      <c r="K352" s="90"/>
      <c r="L352" s="90"/>
      <c r="M352" s="90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90"/>
      <c r="K353" s="90"/>
      <c r="L353" s="90"/>
      <c r="M353" s="90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90"/>
      <c r="K354" s="90"/>
      <c r="L354" s="90"/>
      <c r="M354" s="90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90"/>
      <c r="K355" s="90"/>
      <c r="L355" s="90"/>
      <c r="M355" s="90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90"/>
      <c r="K356" s="90"/>
      <c r="L356" s="90"/>
      <c r="M356" s="90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90"/>
      <c r="K357" s="90"/>
      <c r="L357" s="90"/>
      <c r="M357" s="90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90"/>
      <c r="K358" s="90"/>
      <c r="L358" s="90"/>
      <c r="M358" s="90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90"/>
      <c r="K359" s="90"/>
      <c r="L359" s="90"/>
      <c r="M359" s="90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90"/>
      <c r="K360" s="90"/>
      <c r="L360" s="90"/>
      <c r="M360" s="90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90"/>
      <c r="K361" s="90"/>
      <c r="L361" s="90"/>
      <c r="M361" s="90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90"/>
      <c r="K362" s="90"/>
      <c r="L362" s="90"/>
      <c r="M362" s="90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90"/>
      <c r="K363" s="90"/>
      <c r="L363" s="90"/>
      <c r="M363" s="90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90"/>
      <c r="K364" s="90"/>
      <c r="L364" s="90"/>
      <c r="M364" s="90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90"/>
      <c r="K365" s="90"/>
      <c r="L365" s="90"/>
      <c r="M365" s="90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90"/>
      <c r="K366" s="90"/>
      <c r="L366" s="90"/>
      <c r="M366" s="90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90"/>
      <c r="K367" s="90"/>
      <c r="L367" s="90"/>
      <c r="M367" s="90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90"/>
      <c r="K368" s="90"/>
      <c r="L368" s="90"/>
      <c r="M368" s="90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90"/>
      <c r="K369" s="90"/>
      <c r="L369" s="90"/>
      <c r="M369" s="90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90"/>
      <c r="K370" s="90"/>
      <c r="L370" s="90"/>
      <c r="M370" s="90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90"/>
      <c r="K371" s="90"/>
      <c r="L371" s="90"/>
      <c r="M371" s="90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90"/>
      <c r="K372" s="90"/>
      <c r="L372" s="90"/>
      <c r="M372" s="90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90"/>
      <c r="K373" s="90"/>
      <c r="L373" s="90"/>
      <c r="M373" s="90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90"/>
      <c r="K374" s="90"/>
      <c r="L374" s="90"/>
      <c r="M374" s="90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90"/>
      <c r="K375" s="90"/>
      <c r="L375" s="90"/>
      <c r="M375" s="90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90"/>
      <c r="K376" s="90"/>
      <c r="L376" s="90"/>
      <c r="M376" s="90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90"/>
      <c r="K377" s="90"/>
      <c r="L377" s="90"/>
      <c r="M377" s="90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90"/>
      <c r="K378" s="90"/>
      <c r="L378" s="90"/>
      <c r="M378" s="90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90"/>
      <c r="K379" s="90"/>
      <c r="L379" s="90"/>
      <c r="M379" s="90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90"/>
      <c r="K380" s="90"/>
      <c r="L380" s="90"/>
      <c r="M380" s="90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90"/>
      <c r="K381" s="90"/>
      <c r="L381" s="90"/>
      <c r="M381" s="90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90"/>
      <c r="K382" s="90"/>
      <c r="L382" s="90"/>
      <c r="M382" s="90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90"/>
      <c r="K383" s="90"/>
      <c r="L383" s="90"/>
      <c r="M383" s="90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90"/>
      <c r="K384" s="90"/>
      <c r="L384" s="90"/>
      <c r="M384" s="90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90"/>
      <c r="K385" s="90"/>
      <c r="L385" s="90"/>
      <c r="M385" s="90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90"/>
      <c r="K386" s="90"/>
      <c r="L386" s="90"/>
      <c r="M386" s="90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90"/>
      <c r="K387" s="90"/>
      <c r="L387" s="90"/>
      <c r="M387" s="90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90"/>
      <c r="K388" s="90"/>
      <c r="L388" s="90"/>
      <c r="M388" s="90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90"/>
      <c r="K389" s="90"/>
      <c r="L389" s="90"/>
      <c r="M389" s="90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90"/>
      <c r="K390" s="90"/>
      <c r="L390" s="90"/>
      <c r="M390" s="90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90"/>
      <c r="K391" s="90"/>
      <c r="L391" s="90"/>
      <c r="M391" s="90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90"/>
      <c r="K392" s="90"/>
      <c r="L392" s="90"/>
      <c r="M392" s="90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90"/>
      <c r="K393" s="90"/>
      <c r="L393" s="90"/>
      <c r="M393" s="90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90"/>
      <c r="K394" s="90"/>
      <c r="L394" s="90"/>
      <c r="M394" s="90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90"/>
      <c r="K395" s="90"/>
      <c r="L395" s="90"/>
      <c r="M395" s="90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90"/>
      <c r="K396" s="90"/>
      <c r="L396" s="90"/>
      <c r="M396" s="90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90"/>
      <c r="K397" s="90"/>
      <c r="L397" s="90"/>
      <c r="M397" s="90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90"/>
      <c r="K398" s="90"/>
      <c r="L398" s="90"/>
      <c r="M398" s="90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90"/>
      <c r="K399" s="90"/>
      <c r="L399" s="90"/>
      <c r="M399" s="90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90"/>
      <c r="K400" s="90"/>
      <c r="L400" s="90"/>
      <c r="M400" s="90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90"/>
      <c r="K401" s="90"/>
      <c r="L401" s="90"/>
      <c r="M401" s="90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90"/>
      <c r="K402" s="90"/>
      <c r="L402" s="90"/>
      <c r="M402" s="90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90"/>
      <c r="K403" s="90"/>
      <c r="L403" s="90"/>
      <c r="M403" s="90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90"/>
      <c r="K404" s="90"/>
      <c r="L404" s="90"/>
      <c r="M404" s="90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90"/>
      <c r="K405" s="90"/>
      <c r="L405" s="90"/>
      <c r="M405" s="90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90"/>
      <c r="K406" s="90"/>
      <c r="L406" s="90"/>
      <c r="M406" s="90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90"/>
      <c r="K407" s="90"/>
      <c r="L407" s="90"/>
      <c r="M407" s="90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90"/>
      <c r="K408" s="90"/>
      <c r="L408" s="90"/>
      <c r="M408" s="90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90"/>
      <c r="K409" s="90"/>
      <c r="L409" s="90"/>
      <c r="M409" s="90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90"/>
      <c r="K410" s="90"/>
      <c r="L410" s="90"/>
      <c r="M410" s="90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90"/>
      <c r="K411" s="90"/>
      <c r="L411" s="90"/>
      <c r="M411" s="90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90"/>
      <c r="K412" s="90"/>
      <c r="L412" s="90"/>
      <c r="M412" s="90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90"/>
      <c r="K413" s="90"/>
      <c r="L413" s="90"/>
      <c r="M413" s="90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90"/>
      <c r="K414" s="90"/>
      <c r="L414" s="90"/>
      <c r="M414" s="90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90"/>
      <c r="K415" s="90"/>
      <c r="L415" s="90"/>
      <c r="M415" s="90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90"/>
      <c r="K416" s="90"/>
      <c r="L416" s="90"/>
      <c r="M416" s="90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90"/>
      <c r="K417" s="90"/>
      <c r="L417" s="90"/>
      <c r="M417" s="90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90"/>
      <c r="K418" s="90"/>
      <c r="L418" s="90"/>
      <c r="M418" s="90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90"/>
      <c r="K419" s="90"/>
      <c r="L419" s="90"/>
      <c r="M419" s="90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90"/>
      <c r="K420" s="90"/>
      <c r="L420" s="90"/>
      <c r="M420" s="90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90"/>
      <c r="K421" s="90"/>
      <c r="L421" s="90"/>
      <c r="M421" s="90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90"/>
      <c r="K422" s="90"/>
      <c r="L422" s="90"/>
      <c r="M422" s="90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90"/>
      <c r="K423" s="90"/>
      <c r="L423" s="90"/>
      <c r="M423" s="90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90"/>
      <c r="K424" s="90"/>
      <c r="L424" s="90"/>
      <c r="M424" s="90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90"/>
      <c r="K425" s="90"/>
      <c r="L425" s="90"/>
      <c r="M425" s="90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90"/>
      <c r="K426" s="90"/>
      <c r="L426" s="90"/>
      <c r="M426" s="90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90"/>
      <c r="K427" s="90"/>
      <c r="L427" s="90"/>
      <c r="M427" s="90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90"/>
      <c r="K428" s="90"/>
      <c r="L428" s="90"/>
      <c r="M428" s="90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90"/>
      <c r="K429" s="90"/>
      <c r="L429" s="90"/>
      <c r="M429" s="90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90"/>
      <c r="K430" s="90"/>
      <c r="L430" s="90"/>
      <c r="M430" s="90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90"/>
      <c r="K431" s="90"/>
      <c r="L431" s="90"/>
      <c r="M431" s="90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90"/>
      <c r="K432" s="90"/>
      <c r="L432" s="90"/>
      <c r="M432" s="90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90"/>
      <c r="K433" s="90"/>
      <c r="L433" s="90"/>
      <c r="M433" s="90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90"/>
      <c r="K434" s="90"/>
      <c r="L434" s="90"/>
      <c r="M434" s="90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90"/>
      <c r="K435" s="90"/>
      <c r="L435" s="90"/>
      <c r="M435" s="90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90"/>
      <c r="K436" s="90"/>
      <c r="L436" s="90"/>
      <c r="M436" s="90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90"/>
      <c r="K437" s="90"/>
      <c r="L437" s="90"/>
      <c r="M437" s="90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90"/>
      <c r="K438" s="90"/>
      <c r="L438" s="90"/>
      <c r="M438" s="90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90"/>
      <c r="K439" s="90"/>
      <c r="L439" s="90"/>
      <c r="M439" s="90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90"/>
      <c r="K440" s="90"/>
      <c r="L440" s="90"/>
      <c r="M440" s="90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90"/>
      <c r="K441" s="90"/>
      <c r="L441" s="90"/>
      <c r="M441" s="90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90"/>
      <c r="K442" s="90"/>
      <c r="L442" s="90"/>
      <c r="M442" s="90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90"/>
      <c r="K443" s="90"/>
      <c r="L443" s="90"/>
      <c r="M443" s="90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90"/>
      <c r="K444" s="90"/>
      <c r="L444" s="90"/>
      <c r="M444" s="90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90"/>
      <c r="K445" s="90"/>
      <c r="L445" s="90"/>
      <c r="M445" s="90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90"/>
      <c r="K446" s="90"/>
      <c r="L446" s="90"/>
      <c r="M446" s="90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90"/>
      <c r="K447" s="90"/>
      <c r="L447" s="90"/>
      <c r="M447" s="90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90"/>
      <c r="K448" s="90"/>
      <c r="L448" s="90"/>
      <c r="M448" s="90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90"/>
      <c r="K449" s="90"/>
      <c r="L449" s="90"/>
      <c r="M449" s="90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90"/>
      <c r="K450" s="90"/>
      <c r="L450" s="90"/>
      <c r="M450" s="90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90"/>
      <c r="K451" s="90"/>
      <c r="L451" s="90"/>
      <c r="M451" s="90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90"/>
      <c r="K452" s="90"/>
      <c r="L452" s="90"/>
      <c r="M452" s="90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90"/>
      <c r="K453" s="90"/>
      <c r="L453" s="90"/>
      <c r="M453" s="90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90"/>
      <c r="K454" s="90"/>
      <c r="L454" s="90"/>
      <c r="M454" s="90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90"/>
      <c r="K455" s="90"/>
      <c r="L455" s="90"/>
      <c r="M455" s="90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90"/>
      <c r="K456" s="90"/>
      <c r="L456" s="90"/>
      <c r="M456" s="90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90"/>
      <c r="K457" s="90"/>
      <c r="L457" s="90"/>
      <c r="M457" s="90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90"/>
      <c r="K458" s="90"/>
      <c r="L458" s="90"/>
      <c r="M458" s="90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90"/>
      <c r="K459" s="90"/>
      <c r="L459" s="90"/>
      <c r="M459" s="90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90"/>
      <c r="K460" s="90"/>
      <c r="L460" s="90"/>
      <c r="M460" s="90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90"/>
      <c r="K461" s="90"/>
      <c r="L461" s="90"/>
      <c r="M461" s="90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90"/>
      <c r="K462" s="90"/>
      <c r="L462" s="90"/>
      <c r="M462" s="90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90"/>
      <c r="K463" s="90"/>
      <c r="L463" s="90"/>
      <c r="M463" s="90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90"/>
      <c r="K464" s="90"/>
      <c r="L464" s="90"/>
      <c r="M464" s="90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90"/>
      <c r="K465" s="90"/>
      <c r="L465" s="90"/>
      <c r="M465" s="90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90"/>
      <c r="K466" s="90"/>
      <c r="L466" s="90"/>
      <c r="M466" s="90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90"/>
      <c r="K467" s="90"/>
      <c r="L467" s="90"/>
      <c r="M467" s="90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90"/>
      <c r="K468" s="90"/>
      <c r="L468" s="90"/>
      <c r="M468" s="90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90"/>
      <c r="K469" s="90"/>
      <c r="L469" s="90"/>
      <c r="M469" s="90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90"/>
      <c r="K470" s="90"/>
      <c r="L470" s="90"/>
      <c r="M470" s="90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90"/>
      <c r="K471" s="90"/>
      <c r="L471" s="90"/>
      <c r="M471" s="90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90"/>
      <c r="K472" s="90"/>
      <c r="L472" s="90"/>
      <c r="M472" s="90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90"/>
      <c r="K473" s="90"/>
      <c r="L473" s="90"/>
      <c r="M473" s="90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90"/>
      <c r="K474" s="90"/>
      <c r="L474" s="90"/>
      <c r="M474" s="90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90"/>
      <c r="K475" s="90"/>
      <c r="L475" s="90"/>
      <c r="M475" s="90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90"/>
      <c r="K476" s="90"/>
      <c r="L476" s="90"/>
      <c r="M476" s="90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90"/>
      <c r="K477" s="90"/>
      <c r="L477" s="90"/>
      <c r="M477" s="90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90"/>
      <c r="K478" s="90"/>
      <c r="L478" s="90"/>
      <c r="M478" s="90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90"/>
      <c r="K479" s="90"/>
      <c r="L479" s="90"/>
      <c r="M479" s="90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90"/>
      <c r="K480" s="90"/>
      <c r="L480" s="90"/>
      <c r="M480" s="90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90"/>
      <c r="K481" s="90"/>
      <c r="L481" s="90"/>
      <c r="M481" s="90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90"/>
      <c r="K482" s="90"/>
      <c r="L482" s="90"/>
      <c r="M482" s="90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90"/>
      <c r="K483" s="90"/>
      <c r="L483" s="90"/>
      <c r="M483" s="90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90"/>
      <c r="K484" s="90"/>
      <c r="L484" s="90"/>
      <c r="M484" s="90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90"/>
      <c r="K485" s="90"/>
      <c r="L485" s="90"/>
      <c r="M485" s="90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90"/>
      <c r="K486" s="90"/>
      <c r="L486" s="90"/>
      <c r="M486" s="90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90"/>
      <c r="K487" s="90"/>
      <c r="L487" s="90"/>
      <c r="M487" s="90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90"/>
      <c r="K488" s="90"/>
      <c r="L488" s="90"/>
      <c r="M488" s="90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90"/>
      <c r="K489" s="90"/>
      <c r="L489" s="90"/>
      <c r="M489" s="90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90"/>
      <c r="K490" s="90"/>
      <c r="L490" s="90"/>
      <c r="M490" s="90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90"/>
      <c r="K491" s="90"/>
      <c r="L491" s="90"/>
      <c r="M491" s="90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90"/>
      <c r="K492" s="90"/>
      <c r="L492" s="90"/>
      <c r="M492" s="90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90"/>
      <c r="K493" s="90"/>
      <c r="L493" s="90"/>
      <c r="M493" s="90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90"/>
      <c r="K494" s="90"/>
      <c r="L494" s="90"/>
      <c r="M494" s="90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90"/>
      <c r="K495" s="90"/>
      <c r="L495" s="90"/>
      <c r="M495" s="90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90"/>
      <c r="K496" s="90"/>
      <c r="L496" s="90"/>
      <c r="M496" s="90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90"/>
      <c r="K497" s="90"/>
      <c r="L497" s="90"/>
      <c r="M497" s="90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90"/>
      <c r="K498" s="90"/>
      <c r="L498" s="90"/>
      <c r="M498" s="90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90"/>
      <c r="K499" s="90"/>
      <c r="L499" s="90"/>
      <c r="M499" s="90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90"/>
      <c r="K500" s="90"/>
      <c r="L500" s="90"/>
      <c r="M500" s="90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90"/>
      <c r="K501" s="90"/>
      <c r="L501" s="90"/>
      <c r="M501" s="90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90"/>
      <c r="K502" s="90"/>
      <c r="L502" s="90"/>
      <c r="M502" s="90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90"/>
      <c r="K503" s="90"/>
      <c r="L503" s="90"/>
      <c r="M503" s="90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90"/>
      <c r="K504" s="90"/>
      <c r="L504" s="90"/>
      <c r="M504" s="90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90"/>
      <c r="K505" s="90"/>
      <c r="L505" s="90"/>
      <c r="M505" s="90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90"/>
      <c r="K506" s="90"/>
      <c r="L506" s="90"/>
      <c r="M506" s="90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90"/>
      <c r="K507" s="90"/>
      <c r="L507" s="90"/>
      <c r="M507" s="90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90"/>
      <c r="K508" s="90"/>
      <c r="L508" s="90"/>
      <c r="M508" s="90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90"/>
      <c r="K509" s="90"/>
      <c r="L509" s="90"/>
      <c r="M509" s="90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90"/>
      <c r="K510" s="90"/>
      <c r="L510" s="90"/>
      <c r="M510" s="90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90"/>
      <c r="K511" s="90"/>
      <c r="L511" s="90"/>
      <c r="M511" s="90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90"/>
      <c r="K512" s="90"/>
      <c r="L512" s="90"/>
      <c r="M512" s="90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90"/>
      <c r="K513" s="90"/>
      <c r="L513" s="90"/>
      <c r="M513" s="90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90"/>
      <c r="K514" s="90"/>
      <c r="L514" s="90"/>
      <c r="M514" s="90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90"/>
      <c r="K515" s="90"/>
      <c r="L515" s="90"/>
      <c r="M515" s="90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90"/>
      <c r="K516" s="90"/>
      <c r="L516" s="90"/>
      <c r="M516" s="90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90"/>
      <c r="K517" s="90"/>
      <c r="L517" s="90"/>
      <c r="M517" s="90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90"/>
      <c r="K518" s="90"/>
      <c r="L518" s="90"/>
      <c r="M518" s="90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90"/>
      <c r="K519" s="90"/>
      <c r="L519" s="90"/>
      <c r="M519" s="90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90"/>
      <c r="K520" s="90"/>
      <c r="L520" s="90"/>
      <c r="M520" s="90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90"/>
      <c r="K521" s="90"/>
      <c r="L521" s="90"/>
      <c r="M521" s="90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90"/>
      <c r="K522" s="90"/>
      <c r="L522" s="90"/>
      <c r="M522" s="90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90"/>
      <c r="K523" s="90"/>
      <c r="L523" s="90"/>
      <c r="M523" s="90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90"/>
      <c r="K524" s="90"/>
      <c r="L524" s="90"/>
      <c r="M524" s="90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90"/>
      <c r="K525" s="90"/>
      <c r="L525" s="90"/>
      <c r="M525" s="90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90"/>
      <c r="K526" s="90"/>
      <c r="L526" s="90"/>
      <c r="M526" s="90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90"/>
      <c r="K527" s="90"/>
      <c r="L527" s="90"/>
      <c r="M527" s="90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90"/>
      <c r="K528" s="90"/>
      <c r="L528" s="90"/>
      <c r="M528" s="90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90"/>
      <c r="K529" s="90"/>
      <c r="L529" s="90"/>
      <c r="M529" s="90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90"/>
      <c r="K530" s="90"/>
      <c r="L530" s="90"/>
      <c r="M530" s="90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90"/>
      <c r="K531" s="90"/>
      <c r="L531" s="90"/>
      <c r="M531" s="90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90"/>
      <c r="K532" s="90"/>
      <c r="L532" s="90"/>
      <c r="M532" s="90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90"/>
      <c r="K533" s="90"/>
      <c r="L533" s="90"/>
      <c r="M533" s="90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90"/>
      <c r="K534" s="90"/>
      <c r="L534" s="90"/>
      <c r="M534" s="90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90"/>
      <c r="K535" s="90"/>
      <c r="L535" s="90"/>
      <c r="M535" s="90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90"/>
      <c r="K536" s="90"/>
      <c r="L536" s="90"/>
      <c r="M536" s="90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90"/>
      <c r="K537" s="90"/>
      <c r="L537" s="90"/>
      <c r="M537" s="90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90"/>
      <c r="K538" s="90"/>
      <c r="L538" s="90"/>
      <c r="M538" s="90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90"/>
      <c r="K539" s="90"/>
      <c r="L539" s="90"/>
      <c r="M539" s="90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90"/>
      <c r="K540" s="90"/>
      <c r="L540" s="90"/>
      <c r="M540" s="90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90"/>
      <c r="K541" s="90"/>
      <c r="L541" s="90"/>
      <c r="M541" s="90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90"/>
      <c r="K542" s="90"/>
      <c r="L542" s="90"/>
      <c r="M542" s="90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90"/>
      <c r="K543" s="90"/>
      <c r="L543" s="90"/>
      <c r="M543" s="90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90"/>
      <c r="K544" s="90"/>
      <c r="L544" s="90"/>
      <c r="M544" s="90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90"/>
      <c r="K545" s="90"/>
      <c r="L545" s="90"/>
      <c r="M545" s="90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90"/>
      <c r="K546" s="90"/>
      <c r="L546" s="90"/>
      <c r="M546" s="90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90"/>
      <c r="K547" s="90"/>
      <c r="L547" s="90"/>
      <c r="M547" s="90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90"/>
      <c r="K548" s="90"/>
      <c r="L548" s="90"/>
      <c r="M548" s="90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90"/>
      <c r="K549" s="90"/>
      <c r="L549" s="90"/>
      <c r="M549" s="90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90"/>
      <c r="K550" s="90"/>
      <c r="L550" s="90"/>
      <c r="M550" s="90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90"/>
      <c r="K551" s="90"/>
      <c r="L551" s="90"/>
      <c r="M551" s="90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90"/>
      <c r="K552" s="90"/>
      <c r="L552" s="90"/>
      <c r="M552" s="90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90"/>
      <c r="K553" s="90"/>
      <c r="L553" s="90"/>
      <c r="M553" s="90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90"/>
      <c r="K554" s="90"/>
      <c r="L554" s="90"/>
      <c r="M554" s="90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90"/>
      <c r="K555" s="90"/>
      <c r="L555" s="90"/>
      <c r="M555" s="90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90"/>
      <c r="K556" s="90"/>
      <c r="L556" s="90"/>
      <c r="M556" s="90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90"/>
      <c r="K557" s="90"/>
      <c r="L557" s="90"/>
      <c r="M557" s="90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90"/>
      <c r="K558" s="90"/>
      <c r="L558" s="90"/>
      <c r="M558" s="90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90"/>
      <c r="K559" s="90"/>
      <c r="L559" s="90"/>
      <c r="M559" s="90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90"/>
      <c r="K560" s="90"/>
      <c r="L560" s="90"/>
      <c r="M560" s="90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90"/>
      <c r="K561" s="90"/>
      <c r="L561" s="90"/>
      <c r="M561" s="90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90"/>
      <c r="K562" s="90"/>
      <c r="L562" s="90"/>
      <c r="M562" s="90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90"/>
      <c r="K563" s="90"/>
      <c r="L563" s="90"/>
      <c r="M563" s="90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90"/>
      <c r="K564" s="90"/>
      <c r="L564" s="90"/>
      <c r="M564" s="90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90"/>
      <c r="K565" s="90"/>
      <c r="L565" s="90"/>
      <c r="M565" s="90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90"/>
      <c r="K566" s="90"/>
      <c r="L566" s="90"/>
      <c r="M566" s="90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90"/>
      <c r="K567" s="90"/>
      <c r="L567" s="90"/>
      <c r="M567" s="90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90"/>
      <c r="K568" s="90"/>
      <c r="L568" s="90"/>
      <c r="M568" s="90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90"/>
      <c r="K569" s="90"/>
      <c r="L569" s="90"/>
      <c r="M569" s="90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90"/>
      <c r="K570" s="90"/>
      <c r="L570" s="90"/>
      <c r="M570" s="90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90"/>
      <c r="K571" s="90"/>
      <c r="L571" s="90"/>
      <c r="M571" s="90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90"/>
      <c r="K572" s="90"/>
      <c r="L572" s="90"/>
      <c r="M572" s="90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90"/>
      <c r="K573" s="90"/>
      <c r="L573" s="90"/>
      <c r="M573" s="90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90"/>
      <c r="K574" s="90"/>
      <c r="L574" s="90"/>
      <c r="M574" s="90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90"/>
      <c r="K575" s="90"/>
      <c r="L575" s="90"/>
      <c r="M575" s="90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90"/>
      <c r="K576" s="90"/>
      <c r="L576" s="90"/>
      <c r="M576" s="90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90"/>
      <c r="K577" s="90"/>
      <c r="L577" s="90"/>
      <c r="M577" s="90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90"/>
      <c r="K578" s="90"/>
      <c r="L578" s="90"/>
      <c r="M578" s="90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90"/>
      <c r="K579" s="90"/>
      <c r="L579" s="90"/>
      <c r="M579" s="90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90"/>
      <c r="K580" s="90"/>
      <c r="L580" s="90"/>
      <c r="M580" s="90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90"/>
      <c r="K581" s="90"/>
      <c r="L581" s="90"/>
      <c r="M581" s="90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90"/>
      <c r="K582" s="90"/>
      <c r="L582" s="90"/>
      <c r="M582" s="90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90"/>
      <c r="K583" s="90"/>
      <c r="L583" s="90"/>
      <c r="M583" s="90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90"/>
      <c r="K584" s="90"/>
      <c r="L584" s="90"/>
      <c r="M584" s="90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90"/>
      <c r="K585" s="90"/>
      <c r="L585" s="90"/>
      <c r="M585" s="90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90"/>
      <c r="K586" s="90"/>
      <c r="L586" s="90"/>
      <c r="M586" s="90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90"/>
      <c r="K587" s="90"/>
      <c r="L587" s="90"/>
      <c r="M587" s="90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90"/>
      <c r="K588" s="90"/>
      <c r="L588" s="90"/>
      <c r="M588" s="90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90"/>
      <c r="K589" s="90"/>
      <c r="L589" s="90"/>
      <c r="M589" s="90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90"/>
      <c r="K590" s="90"/>
      <c r="L590" s="90"/>
      <c r="M590" s="90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90"/>
      <c r="K591" s="90"/>
      <c r="L591" s="90"/>
      <c r="M591" s="90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90"/>
      <c r="K592" s="90"/>
      <c r="L592" s="90"/>
      <c r="M592" s="90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90"/>
      <c r="K593" s="90"/>
      <c r="L593" s="90"/>
      <c r="M593" s="90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90"/>
      <c r="K594" s="90"/>
      <c r="L594" s="90"/>
      <c r="M594" s="90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90"/>
      <c r="K595" s="90"/>
      <c r="L595" s="90"/>
      <c r="M595" s="90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90"/>
      <c r="K596" s="90"/>
      <c r="L596" s="90"/>
      <c r="M596" s="90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90"/>
      <c r="K597" s="90"/>
      <c r="L597" s="90"/>
      <c r="M597" s="90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90"/>
      <c r="K598" s="90"/>
      <c r="L598" s="90"/>
      <c r="M598" s="90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90"/>
      <c r="K599" s="90"/>
      <c r="L599" s="90"/>
      <c r="M599" s="90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90"/>
      <c r="K600" s="90"/>
      <c r="L600" s="90"/>
      <c r="M600" s="90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90"/>
      <c r="K601" s="90"/>
      <c r="L601" s="90"/>
      <c r="M601" s="90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90"/>
      <c r="K602" s="90"/>
      <c r="L602" s="90"/>
      <c r="M602" s="90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90"/>
      <c r="K603" s="90"/>
      <c r="L603" s="90"/>
      <c r="M603" s="90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90"/>
      <c r="K604" s="90"/>
      <c r="L604" s="90"/>
      <c r="M604" s="90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90"/>
      <c r="K605" s="90"/>
      <c r="L605" s="90"/>
      <c r="M605" s="90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90"/>
      <c r="K606" s="90"/>
      <c r="L606" s="90"/>
      <c r="M606" s="90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90"/>
      <c r="K607" s="90"/>
      <c r="L607" s="90"/>
      <c r="M607" s="90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90"/>
      <c r="K608" s="90"/>
      <c r="L608" s="90"/>
      <c r="M608" s="90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90"/>
      <c r="K609" s="90"/>
      <c r="L609" s="90"/>
      <c r="M609" s="90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90"/>
      <c r="K610" s="90"/>
      <c r="L610" s="90"/>
      <c r="M610" s="90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90"/>
      <c r="K611" s="90"/>
      <c r="L611" s="90"/>
      <c r="M611" s="90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90"/>
      <c r="K612" s="90"/>
      <c r="L612" s="90"/>
      <c r="M612" s="90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90"/>
      <c r="K613" s="90"/>
      <c r="L613" s="90"/>
      <c r="M613" s="90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90"/>
      <c r="K614" s="90"/>
      <c r="L614" s="90"/>
      <c r="M614" s="90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90"/>
      <c r="K615" s="90"/>
      <c r="L615" s="90"/>
      <c r="M615" s="90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90"/>
      <c r="K616" s="90"/>
      <c r="L616" s="90"/>
      <c r="M616" s="90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90"/>
      <c r="K617" s="90"/>
      <c r="L617" s="90"/>
      <c r="M617" s="90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90"/>
      <c r="K618" s="90"/>
      <c r="L618" s="90"/>
      <c r="M618" s="90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90"/>
      <c r="K619" s="90"/>
      <c r="L619" s="90"/>
      <c r="M619" s="90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90"/>
      <c r="K620" s="90"/>
      <c r="L620" s="90"/>
      <c r="M620" s="90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90"/>
      <c r="K621" s="90"/>
      <c r="L621" s="90"/>
      <c r="M621" s="90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90"/>
      <c r="K622" s="90"/>
      <c r="L622" s="90"/>
      <c r="M622" s="90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90"/>
      <c r="K623" s="90"/>
      <c r="L623" s="90"/>
      <c r="M623" s="90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90"/>
      <c r="K624" s="90"/>
      <c r="L624" s="90"/>
      <c r="M624" s="90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90"/>
      <c r="K625" s="90"/>
      <c r="L625" s="90"/>
      <c r="M625" s="90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90"/>
      <c r="K626" s="90"/>
      <c r="L626" s="90"/>
      <c r="M626" s="90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90"/>
      <c r="K627" s="90"/>
      <c r="L627" s="90"/>
      <c r="M627" s="90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90"/>
      <c r="K628" s="90"/>
      <c r="L628" s="90"/>
      <c r="M628" s="90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90"/>
      <c r="K629" s="90"/>
      <c r="L629" s="90"/>
      <c r="M629" s="90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90"/>
      <c r="K630" s="90"/>
      <c r="L630" s="90"/>
      <c r="M630" s="90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90"/>
      <c r="K631" s="90"/>
      <c r="L631" s="90"/>
      <c r="M631" s="90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90"/>
      <c r="K632" s="90"/>
      <c r="L632" s="90"/>
      <c r="M632" s="90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90"/>
      <c r="K633" s="90"/>
      <c r="L633" s="90"/>
      <c r="M633" s="90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90"/>
      <c r="K634" s="90"/>
      <c r="L634" s="90"/>
      <c r="M634" s="90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90"/>
      <c r="K635" s="90"/>
      <c r="L635" s="90"/>
      <c r="M635" s="90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90"/>
      <c r="K636" s="90"/>
      <c r="L636" s="90"/>
      <c r="M636" s="90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90"/>
      <c r="K637" s="90"/>
      <c r="L637" s="90"/>
      <c r="M637" s="90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90"/>
      <c r="K638" s="90"/>
      <c r="L638" s="90"/>
      <c r="M638" s="90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90"/>
      <c r="K639" s="90"/>
      <c r="L639" s="90"/>
      <c r="M639" s="90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90"/>
      <c r="K640" s="90"/>
      <c r="L640" s="90"/>
      <c r="M640" s="90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90"/>
      <c r="K641" s="90"/>
      <c r="L641" s="90"/>
      <c r="M641" s="90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90"/>
      <c r="K642" s="90"/>
      <c r="L642" s="90"/>
      <c r="M642" s="90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90"/>
      <c r="K643" s="90"/>
      <c r="L643" s="90"/>
      <c r="M643" s="90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90"/>
      <c r="K644" s="90"/>
      <c r="L644" s="90"/>
      <c r="M644" s="90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90"/>
      <c r="K645" s="90"/>
      <c r="L645" s="90"/>
      <c r="M645" s="90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90"/>
      <c r="K646" s="90"/>
      <c r="L646" s="90"/>
      <c r="M646" s="90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90"/>
      <c r="K647" s="90"/>
      <c r="L647" s="90"/>
      <c r="M647" s="90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90"/>
      <c r="K648" s="90"/>
      <c r="L648" s="90"/>
      <c r="M648" s="90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90"/>
      <c r="K649" s="90"/>
      <c r="L649" s="90"/>
      <c r="M649" s="90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90"/>
      <c r="K650" s="90"/>
      <c r="L650" s="90"/>
      <c r="M650" s="90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90"/>
      <c r="K651" s="90"/>
      <c r="L651" s="90"/>
      <c r="M651" s="90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90"/>
      <c r="K652" s="90"/>
      <c r="L652" s="90"/>
      <c r="M652" s="90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90"/>
      <c r="K653" s="90"/>
      <c r="L653" s="90"/>
      <c r="M653" s="90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90"/>
      <c r="K654" s="90"/>
      <c r="L654" s="90"/>
      <c r="M654" s="90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90"/>
      <c r="K655" s="90"/>
      <c r="L655" s="90"/>
      <c r="M655" s="90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90"/>
      <c r="K656" s="90"/>
      <c r="L656" s="90"/>
      <c r="M656" s="90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90"/>
      <c r="K657" s="90"/>
      <c r="L657" s="90"/>
      <c r="M657" s="90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90"/>
      <c r="K658" s="90"/>
      <c r="L658" s="90"/>
      <c r="M658" s="90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90"/>
      <c r="K659" s="90"/>
      <c r="L659" s="90"/>
      <c r="M659" s="90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90"/>
      <c r="K660" s="90"/>
      <c r="L660" s="90"/>
      <c r="M660" s="90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90"/>
      <c r="K661" s="90"/>
      <c r="L661" s="90"/>
      <c r="M661" s="90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90"/>
      <c r="K662" s="90"/>
      <c r="L662" s="90"/>
      <c r="M662" s="90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90"/>
      <c r="K663" s="90"/>
      <c r="L663" s="90"/>
      <c r="M663" s="90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90"/>
      <c r="K664" s="90"/>
      <c r="L664" s="90"/>
      <c r="M664" s="90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90"/>
      <c r="K665" s="90"/>
      <c r="L665" s="90"/>
      <c r="M665" s="90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90"/>
      <c r="K666" s="90"/>
      <c r="L666" s="90"/>
      <c r="M666" s="90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90"/>
      <c r="K667" s="90"/>
      <c r="L667" s="90"/>
      <c r="M667" s="90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90"/>
      <c r="K668" s="90"/>
      <c r="L668" s="90"/>
      <c r="M668" s="90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90"/>
      <c r="K669" s="90"/>
      <c r="L669" s="90"/>
      <c r="M669" s="90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90"/>
      <c r="K670" s="90"/>
      <c r="L670" s="90"/>
      <c r="M670" s="90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90"/>
      <c r="K671" s="90"/>
      <c r="L671" s="90"/>
      <c r="M671" s="90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90"/>
      <c r="K672" s="90"/>
      <c r="L672" s="90"/>
      <c r="M672" s="90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90"/>
      <c r="K673" s="90"/>
      <c r="L673" s="90"/>
      <c r="M673" s="90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90"/>
      <c r="K674" s="90"/>
      <c r="L674" s="90"/>
      <c r="M674" s="90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90"/>
      <c r="K675" s="90"/>
      <c r="L675" s="90"/>
      <c r="M675" s="90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90"/>
      <c r="K676" s="90"/>
      <c r="L676" s="90"/>
      <c r="M676" s="90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90"/>
      <c r="K677" s="90"/>
      <c r="L677" s="90"/>
      <c r="M677" s="90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90"/>
      <c r="K678" s="90"/>
      <c r="L678" s="90"/>
      <c r="M678" s="90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90"/>
      <c r="K679" s="90"/>
      <c r="L679" s="90"/>
      <c r="M679" s="90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90"/>
      <c r="K680" s="90"/>
      <c r="L680" s="90"/>
      <c r="M680" s="90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90"/>
      <c r="K681" s="90"/>
      <c r="L681" s="90"/>
      <c r="M681" s="90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90"/>
      <c r="K682" s="90"/>
      <c r="L682" s="90"/>
      <c r="M682" s="90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90"/>
      <c r="K683" s="90"/>
      <c r="L683" s="90"/>
      <c r="M683" s="90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90"/>
      <c r="K684" s="90"/>
      <c r="L684" s="90"/>
      <c r="M684" s="90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90"/>
      <c r="K685" s="90"/>
      <c r="L685" s="90"/>
      <c r="M685" s="90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90"/>
      <c r="K686" s="90"/>
      <c r="L686" s="90"/>
      <c r="M686" s="90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90"/>
      <c r="K687" s="90"/>
      <c r="L687" s="90"/>
      <c r="M687" s="90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90"/>
      <c r="K688" s="90"/>
      <c r="L688" s="90"/>
      <c r="M688" s="90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90"/>
      <c r="K689" s="90"/>
      <c r="L689" s="90"/>
      <c r="M689" s="90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90"/>
      <c r="K690" s="90"/>
      <c r="L690" s="90"/>
      <c r="M690" s="90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90"/>
      <c r="K691" s="90"/>
      <c r="L691" s="90"/>
      <c r="M691" s="90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90"/>
      <c r="K692" s="90"/>
      <c r="L692" s="90"/>
      <c r="M692" s="90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90"/>
      <c r="K693" s="90"/>
      <c r="L693" s="90"/>
      <c r="M693" s="90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90"/>
      <c r="K694" s="90"/>
      <c r="L694" s="90"/>
      <c r="M694" s="90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90"/>
      <c r="K695" s="90"/>
      <c r="L695" s="90"/>
      <c r="M695" s="90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90"/>
      <c r="K696" s="90"/>
      <c r="L696" s="90"/>
      <c r="M696" s="90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90"/>
      <c r="K697" s="90"/>
      <c r="L697" s="90"/>
      <c r="M697" s="90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90"/>
      <c r="K698" s="90"/>
      <c r="L698" s="90"/>
      <c r="M698" s="90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90"/>
      <c r="K699" s="90"/>
      <c r="L699" s="90"/>
      <c r="M699" s="90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90"/>
      <c r="K700" s="90"/>
      <c r="L700" s="90"/>
      <c r="M700" s="90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90"/>
      <c r="K701" s="90"/>
      <c r="L701" s="90"/>
      <c r="M701" s="90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90"/>
      <c r="K702" s="90"/>
      <c r="L702" s="90"/>
      <c r="M702" s="90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90"/>
      <c r="K703" s="90"/>
      <c r="L703" s="90"/>
      <c r="M703" s="90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90"/>
      <c r="K704" s="90"/>
      <c r="L704" s="90"/>
      <c r="M704" s="90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90"/>
      <c r="K705" s="90"/>
      <c r="L705" s="90"/>
      <c r="M705" s="90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90"/>
      <c r="K706" s="90"/>
      <c r="L706" s="90"/>
      <c r="M706" s="90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90"/>
      <c r="K707" s="90"/>
      <c r="L707" s="90"/>
      <c r="M707" s="90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90"/>
      <c r="K708" s="90"/>
      <c r="L708" s="90"/>
      <c r="M708" s="90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90"/>
      <c r="K709" s="90"/>
      <c r="L709" s="90"/>
      <c r="M709" s="90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90"/>
      <c r="K710" s="90"/>
      <c r="L710" s="90"/>
      <c r="M710" s="90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90"/>
      <c r="K711" s="90"/>
      <c r="L711" s="90"/>
      <c r="M711" s="90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90"/>
      <c r="K712" s="90"/>
      <c r="L712" s="90"/>
      <c r="M712" s="90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90"/>
      <c r="K713" s="90"/>
      <c r="L713" s="90"/>
      <c r="M713" s="90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90"/>
      <c r="K714" s="90"/>
      <c r="L714" s="90"/>
      <c r="M714" s="90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90"/>
      <c r="K715" s="90"/>
      <c r="L715" s="90"/>
      <c r="M715" s="90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90"/>
      <c r="K716" s="90"/>
      <c r="L716" s="90"/>
      <c r="M716" s="90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90"/>
      <c r="K717" s="90"/>
      <c r="L717" s="90"/>
      <c r="M717" s="90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90"/>
      <c r="K718" s="90"/>
      <c r="L718" s="90"/>
      <c r="M718" s="90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90"/>
      <c r="K719" s="90"/>
      <c r="L719" s="90"/>
      <c r="M719" s="90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90"/>
      <c r="K720" s="90"/>
      <c r="L720" s="90"/>
      <c r="M720" s="90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90"/>
      <c r="K721" s="90"/>
      <c r="L721" s="90"/>
      <c r="M721" s="90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90"/>
      <c r="K722" s="90"/>
      <c r="L722" s="90"/>
      <c r="M722" s="90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90"/>
      <c r="K723" s="90"/>
      <c r="L723" s="90"/>
      <c r="M723" s="90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90"/>
      <c r="K724" s="90"/>
      <c r="L724" s="90"/>
      <c r="M724" s="90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90"/>
      <c r="K725" s="90"/>
      <c r="L725" s="90"/>
      <c r="M725" s="90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90"/>
      <c r="K726" s="90"/>
      <c r="L726" s="90"/>
      <c r="M726" s="90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90"/>
      <c r="K727" s="90"/>
      <c r="L727" s="90"/>
      <c r="M727" s="90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90"/>
      <c r="K728" s="90"/>
      <c r="L728" s="90"/>
      <c r="M728" s="90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90"/>
      <c r="K729" s="90"/>
      <c r="L729" s="90"/>
      <c r="M729" s="90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90"/>
      <c r="K730" s="90"/>
      <c r="L730" s="90"/>
      <c r="M730" s="90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90"/>
      <c r="K731" s="90"/>
      <c r="L731" s="90"/>
      <c r="M731" s="90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90"/>
      <c r="K732" s="90"/>
      <c r="L732" s="90"/>
      <c r="M732" s="90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90"/>
      <c r="K733" s="90"/>
      <c r="L733" s="90"/>
      <c r="M733" s="90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90"/>
      <c r="K734" s="90"/>
      <c r="L734" s="90"/>
      <c r="M734" s="90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90"/>
      <c r="K735" s="90"/>
      <c r="L735" s="90"/>
      <c r="M735" s="90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90"/>
      <c r="K736" s="90"/>
      <c r="L736" s="90"/>
      <c r="M736" s="90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90"/>
      <c r="K737" s="90"/>
      <c r="L737" s="90"/>
      <c r="M737" s="90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90"/>
      <c r="K738" s="90"/>
      <c r="L738" s="90"/>
      <c r="M738" s="90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90"/>
      <c r="K739" s="90"/>
      <c r="L739" s="90"/>
      <c r="M739" s="90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90"/>
      <c r="K740" s="90"/>
      <c r="L740" s="90"/>
      <c r="M740" s="90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90"/>
      <c r="K741" s="90"/>
      <c r="L741" s="90"/>
      <c r="M741" s="90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90"/>
      <c r="K742" s="90"/>
      <c r="L742" s="90"/>
      <c r="M742" s="90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90"/>
      <c r="K743" s="90"/>
      <c r="L743" s="90"/>
      <c r="M743" s="90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90"/>
      <c r="K744" s="90"/>
      <c r="L744" s="90"/>
      <c r="M744" s="90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90"/>
      <c r="K745" s="90"/>
      <c r="L745" s="90"/>
      <c r="M745" s="90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90"/>
      <c r="K746" s="90"/>
      <c r="L746" s="90"/>
      <c r="M746" s="90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90"/>
      <c r="K747" s="90"/>
      <c r="L747" s="90"/>
      <c r="M747" s="90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90"/>
      <c r="K748" s="90"/>
      <c r="L748" s="90"/>
      <c r="M748" s="90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90"/>
      <c r="K749" s="90"/>
      <c r="L749" s="90"/>
      <c r="M749" s="90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90"/>
      <c r="K750" s="90"/>
      <c r="L750" s="90"/>
      <c r="M750" s="90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90"/>
      <c r="K751" s="90"/>
      <c r="L751" s="90"/>
      <c r="M751" s="90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90"/>
      <c r="K752" s="90"/>
      <c r="L752" s="90"/>
      <c r="M752" s="90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90"/>
      <c r="K753" s="90"/>
      <c r="L753" s="90"/>
      <c r="M753" s="90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90"/>
      <c r="K754" s="90"/>
      <c r="L754" s="90"/>
      <c r="M754" s="90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90"/>
      <c r="K755" s="90"/>
      <c r="L755" s="90"/>
      <c r="M755" s="90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90"/>
      <c r="K756" s="90"/>
      <c r="L756" s="90"/>
      <c r="M756" s="90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90"/>
      <c r="K757" s="90"/>
      <c r="L757" s="90"/>
      <c r="M757" s="90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90"/>
      <c r="K758" s="90"/>
      <c r="L758" s="90"/>
      <c r="M758" s="90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90"/>
      <c r="K759" s="90"/>
      <c r="L759" s="90"/>
      <c r="M759" s="90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90"/>
      <c r="K760" s="90"/>
      <c r="L760" s="90"/>
      <c r="M760" s="90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90"/>
      <c r="K761" s="90"/>
      <c r="L761" s="90"/>
      <c r="M761" s="90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90"/>
      <c r="K762" s="90"/>
      <c r="L762" s="90"/>
      <c r="M762" s="90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90"/>
      <c r="K763" s="90"/>
      <c r="L763" s="90"/>
      <c r="M763" s="90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90"/>
      <c r="K764" s="90"/>
      <c r="L764" s="90"/>
      <c r="M764" s="90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90"/>
      <c r="K765" s="90"/>
      <c r="L765" s="90"/>
      <c r="M765" s="90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90"/>
      <c r="K766" s="90"/>
      <c r="L766" s="90"/>
      <c r="M766" s="90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90"/>
      <c r="K767" s="90"/>
      <c r="L767" s="90"/>
      <c r="M767" s="90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90"/>
      <c r="K768" s="90"/>
      <c r="L768" s="90"/>
      <c r="M768" s="90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90"/>
      <c r="K769" s="90"/>
      <c r="L769" s="90"/>
      <c r="M769" s="90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90"/>
      <c r="K770" s="90"/>
      <c r="L770" s="90"/>
      <c r="M770" s="90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90"/>
      <c r="K771" s="90"/>
      <c r="L771" s="90"/>
      <c r="M771" s="90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90"/>
      <c r="K772" s="90"/>
      <c r="L772" s="90"/>
      <c r="M772" s="90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90"/>
      <c r="K773" s="90"/>
      <c r="L773" s="90"/>
      <c r="M773" s="90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90"/>
      <c r="K774" s="90"/>
      <c r="L774" s="90"/>
      <c r="M774" s="90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90"/>
      <c r="K775" s="90"/>
      <c r="L775" s="90"/>
      <c r="M775" s="90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90"/>
      <c r="K776" s="90"/>
      <c r="L776" s="90"/>
      <c r="M776" s="90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90"/>
      <c r="K777" s="90"/>
      <c r="L777" s="90"/>
      <c r="M777" s="90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90"/>
      <c r="K778" s="90"/>
      <c r="L778" s="90"/>
      <c r="M778" s="90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90"/>
      <c r="K779" s="90"/>
      <c r="L779" s="90"/>
      <c r="M779" s="90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90"/>
      <c r="K780" s="90"/>
      <c r="L780" s="90"/>
      <c r="M780" s="90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90"/>
      <c r="K781" s="90"/>
      <c r="L781" s="90"/>
      <c r="M781" s="90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90"/>
      <c r="K782" s="90"/>
      <c r="L782" s="90"/>
      <c r="M782" s="90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90"/>
      <c r="K783" s="90"/>
      <c r="L783" s="90"/>
      <c r="M783" s="90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90"/>
      <c r="K784" s="90"/>
      <c r="L784" s="90"/>
      <c r="M784" s="90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90"/>
      <c r="K785" s="90"/>
      <c r="L785" s="90"/>
      <c r="M785" s="90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90"/>
      <c r="K786" s="90"/>
      <c r="L786" s="90"/>
      <c r="M786" s="90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90"/>
      <c r="K787" s="90"/>
      <c r="L787" s="90"/>
      <c r="M787" s="90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90"/>
      <c r="K788" s="90"/>
      <c r="L788" s="90"/>
      <c r="M788" s="90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90"/>
      <c r="K789" s="90"/>
      <c r="L789" s="90"/>
      <c r="M789" s="90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90"/>
      <c r="K790" s="90"/>
      <c r="L790" s="90"/>
      <c r="M790" s="90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90"/>
      <c r="K791" s="90"/>
      <c r="L791" s="90"/>
      <c r="M791" s="90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90"/>
      <c r="K792" s="90"/>
      <c r="L792" s="90"/>
      <c r="M792" s="90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90"/>
      <c r="K793" s="90"/>
      <c r="L793" s="90"/>
      <c r="M793" s="90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90"/>
      <c r="K794" s="90"/>
      <c r="L794" s="90"/>
      <c r="M794" s="90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90"/>
      <c r="K795" s="90"/>
      <c r="L795" s="90"/>
      <c r="M795" s="90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90"/>
      <c r="K796" s="90"/>
      <c r="L796" s="90"/>
      <c r="M796" s="90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90"/>
      <c r="K797" s="90"/>
      <c r="L797" s="90"/>
      <c r="M797" s="90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90"/>
      <c r="K798" s="90"/>
      <c r="L798" s="90"/>
      <c r="M798" s="90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90"/>
      <c r="K799" s="90"/>
      <c r="L799" s="90"/>
      <c r="M799" s="90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90"/>
      <c r="K800" s="90"/>
      <c r="L800" s="90"/>
      <c r="M800" s="90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90"/>
      <c r="K801" s="90"/>
      <c r="L801" s="90"/>
      <c r="M801" s="90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90"/>
      <c r="K802" s="90"/>
      <c r="L802" s="90"/>
      <c r="M802" s="90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90"/>
      <c r="K803" s="90"/>
      <c r="L803" s="90"/>
      <c r="M803" s="90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90"/>
      <c r="K804" s="90"/>
      <c r="L804" s="90"/>
      <c r="M804" s="90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90"/>
      <c r="K805" s="90"/>
      <c r="L805" s="90"/>
      <c r="M805" s="90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90"/>
      <c r="K806" s="90"/>
      <c r="L806" s="90"/>
      <c r="M806" s="90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90"/>
      <c r="K807" s="90"/>
      <c r="L807" s="90"/>
      <c r="M807" s="90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90"/>
      <c r="K808" s="90"/>
      <c r="L808" s="90"/>
      <c r="M808" s="90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90"/>
      <c r="K809" s="90"/>
      <c r="L809" s="90"/>
      <c r="M809" s="90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90"/>
      <c r="K810" s="90"/>
      <c r="L810" s="90"/>
      <c r="M810" s="90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90"/>
      <c r="K811" s="90"/>
      <c r="L811" s="90"/>
      <c r="M811" s="90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90"/>
      <c r="K812" s="90"/>
      <c r="L812" s="90"/>
      <c r="M812" s="90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90"/>
      <c r="K813" s="90"/>
      <c r="L813" s="90"/>
      <c r="M813" s="90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90"/>
      <c r="K814" s="90"/>
      <c r="L814" s="90"/>
      <c r="M814" s="90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90"/>
      <c r="K815" s="90"/>
      <c r="L815" s="90"/>
      <c r="M815" s="90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90"/>
      <c r="K816" s="90"/>
      <c r="L816" s="90"/>
      <c r="M816" s="90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90"/>
      <c r="K817" s="90"/>
      <c r="L817" s="90"/>
      <c r="M817" s="90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90"/>
      <c r="K818" s="90"/>
      <c r="L818" s="90"/>
      <c r="M818" s="90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90"/>
      <c r="K819" s="90"/>
      <c r="L819" s="90"/>
      <c r="M819" s="90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90"/>
      <c r="K820" s="90"/>
      <c r="L820" s="90"/>
      <c r="M820" s="90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90"/>
      <c r="K821" s="90"/>
      <c r="L821" s="90"/>
      <c r="M821" s="90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90"/>
      <c r="K822" s="90"/>
      <c r="L822" s="90"/>
      <c r="M822" s="90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90"/>
      <c r="K823" s="90"/>
      <c r="L823" s="90"/>
      <c r="M823" s="90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90"/>
      <c r="K824" s="90"/>
      <c r="L824" s="90"/>
      <c r="M824" s="90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90"/>
      <c r="K825" s="90"/>
      <c r="L825" s="90"/>
      <c r="M825" s="90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90"/>
      <c r="K826" s="90"/>
      <c r="L826" s="90"/>
      <c r="M826" s="90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90"/>
      <c r="K827" s="90"/>
      <c r="L827" s="90"/>
      <c r="M827" s="90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90"/>
      <c r="K828" s="90"/>
      <c r="L828" s="90"/>
      <c r="M828" s="90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90"/>
      <c r="K829" s="90"/>
      <c r="L829" s="90"/>
      <c r="M829" s="90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90"/>
      <c r="K830" s="90"/>
      <c r="L830" s="90"/>
      <c r="M830" s="90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90"/>
      <c r="K831" s="90"/>
      <c r="L831" s="90"/>
      <c r="M831" s="90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90"/>
      <c r="K832" s="90"/>
      <c r="L832" s="90"/>
      <c r="M832" s="90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90"/>
      <c r="K833" s="90"/>
      <c r="L833" s="90"/>
      <c r="M833" s="90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90"/>
      <c r="K834" s="90"/>
      <c r="L834" s="90"/>
      <c r="M834" s="90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90"/>
      <c r="K835" s="90"/>
      <c r="L835" s="90"/>
      <c r="M835" s="90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90"/>
      <c r="K836" s="90"/>
      <c r="L836" s="90"/>
      <c r="M836" s="90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90"/>
      <c r="K837" s="90"/>
      <c r="L837" s="90"/>
      <c r="M837" s="90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90"/>
      <c r="K838" s="90"/>
      <c r="L838" s="90"/>
      <c r="M838" s="90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90"/>
      <c r="K839" s="90"/>
      <c r="L839" s="90"/>
      <c r="M839" s="90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90"/>
      <c r="K840" s="90"/>
      <c r="L840" s="90"/>
      <c r="M840" s="90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90"/>
      <c r="K841" s="90"/>
      <c r="L841" s="90"/>
      <c r="M841" s="90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90"/>
      <c r="K842" s="90"/>
      <c r="L842" s="90"/>
      <c r="M842" s="90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90"/>
      <c r="K843" s="90"/>
      <c r="L843" s="90"/>
      <c r="M843" s="90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90"/>
      <c r="K844" s="90"/>
      <c r="L844" s="90"/>
      <c r="M844" s="90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90"/>
      <c r="K845" s="90"/>
      <c r="L845" s="90"/>
      <c r="M845" s="90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90"/>
      <c r="K846" s="90"/>
      <c r="L846" s="90"/>
      <c r="M846" s="90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90"/>
      <c r="K847" s="90"/>
      <c r="L847" s="90"/>
      <c r="M847" s="90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90"/>
      <c r="K848" s="90"/>
      <c r="L848" s="90"/>
      <c r="M848" s="90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90"/>
      <c r="K849" s="90"/>
      <c r="L849" s="90"/>
      <c r="M849" s="90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90"/>
      <c r="K850" s="90"/>
      <c r="L850" s="90"/>
      <c r="M850" s="90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90"/>
      <c r="K851" s="90"/>
      <c r="L851" s="90"/>
      <c r="M851" s="90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90"/>
      <c r="K852" s="90"/>
      <c r="L852" s="90"/>
      <c r="M852" s="90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90"/>
      <c r="K853" s="90"/>
      <c r="L853" s="90"/>
      <c r="M853" s="90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90"/>
      <c r="K854" s="90"/>
      <c r="L854" s="90"/>
      <c r="M854" s="90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90"/>
      <c r="K855" s="90"/>
      <c r="L855" s="90"/>
      <c r="M855" s="90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90"/>
      <c r="K856" s="90"/>
      <c r="L856" s="90"/>
      <c r="M856" s="90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90"/>
      <c r="K857" s="90"/>
      <c r="L857" s="90"/>
      <c r="M857" s="90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90"/>
      <c r="K858" s="90"/>
      <c r="L858" s="90"/>
      <c r="M858" s="90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90"/>
      <c r="K859" s="90"/>
      <c r="L859" s="90"/>
      <c r="M859" s="90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90"/>
      <c r="K860" s="90"/>
      <c r="L860" s="90"/>
      <c r="M860" s="90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90"/>
      <c r="K861" s="90"/>
      <c r="L861" s="90"/>
      <c r="M861" s="90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90"/>
      <c r="K862" s="90"/>
      <c r="L862" s="90"/>
      <c r="M862" s="90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90"/>
      <c r="K863" s="90"/>
      <c r="L863" s="90"/>
      <c r="M863" s="90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90"/>
      <c r="K864" s="90"/>
      <c r="L864" s="90"/>
      <c r="M864" s="90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90"/>
      <c r="K865" s="90"/>
      <c r="L865" s="90"/>
      <c r="M865" s="90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90"/>
      <c r="K866" s="90"/>
      <c r="L866" s="90"/>
      <c r="M866" s="90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90"/>
      <c r="K867" s="90"/>
      <c r="L867" s="90"/>
      <c r="M867" s="90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90"/>
      <c r="K868" s="90"/>
      <c r="L868" s="90"/>
      <c r="M868" s="90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90"/>
      <c r="K869" s="90"/>
      <c r="L869" s="90"/>
      <c r="M869" s="90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90"/>
      <c r="K870" s="90"/>
      <c r="L870" s="90"/>
      <c r="M870" s="90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90"/>
      <c r="K871" s="90"/>
      <c r="L871" s="90"/>
      <c r="M871" s="90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90"/>
      <c r="K872" s="90"/>
      <c r="L872" s="90"/>
      <c r="M872" s="90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90"/>
      <c r="K873" s="90"/>
      <c r="L873" s="90"/>
      <c r="M873" s="90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90"/>
      <c r="K874" s="90"/>
      <c r="L874" s="90"/>
      <c r="M874" s="90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90"/>
      <c r="K875" s="90"/>
      <c r="L875" s="90"/>
      <c r="M875" s="90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90"/>
      <c r="K876" s="90"/>
      <c r="L876" s="90"/>
      <c r="M876" s="90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90"/>
      <c r="K877" s="90"/>
      <c r="L877" s="90"/>
      <c r="M877" s="90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90"/>
      <c r="K878" s="90"/>
      <c r="L878" s="90"/>
      <c r="M878" s="90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90"/>
      <c r="K879" s="90"/>
      <c r="L879" s="90"/>
      <c r="M879" s="90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90"/>
      <c r="K880" s="90"/>
      <c r="L880" s="90"/>
      <c r="M880" s="90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90"/>
      <c r="K881" s="90"/>
      <c r="L881" s="90"/>
      <c r="M881" s="90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90"/>
      <c r="K882" s="90"/>
      <c r="L882" s="90"/>
      <c r="M882" s="90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90"/>
      <c r="K883" s="90"/>
      <c r="L883" s="90"/>
      <c r="M883" s="90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90"/>
      <c r="K884" s="90"/>
      <c r="L884" s="90"/>
      <c r="M884" s="90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90"/>
      <c r="K885" s="90"/>
      <c r="L885" s="90"/>
      <c r="M885" s="90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90"/>
      <c r="K886" s="90"/>
      <c r="L886" s="90"/>
      <c r="M886" s="90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90"/>
      <c r="K887" s="90"/>
      <c r="L887" s="90"/>
      <c r="M887" s="90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90"/>
      <c r="K888" s="90"/>
      <c r="L888" s="90"/>
      <c r="M888" s="90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90"/>
      <c r="K889" s="90"/>
      <c r="L889" s="90"/>
      <c r="M889" s="90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90"/>
      <c r="K890" s="90"/>
      <c r="L890" s="90"/>
      <c r="M890" s="90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90"/>
      <c r="K891" s="90"/>
      <c r="L891" s="90"/>
      <c r="M891" s="90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90"/>
      <c r="K892" s="90"/>
      <c r="L892" s="90"/>
      <c r="M892" s="90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90"/>
      <c r="K893" s="90"/>
      <c r="L893" s="90"/>
      <c r="M893" s="90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90"/>
      <c r="K894" s="90"/>
      <c r="L894" s="90"/>
      <c r="M894" s="90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90"/>
      <c r="K895" s="90"/>
      <c r="L895" s="90"/>
      <c r="M895" s="90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90"/>
      <c r="K896" s="90"/>
      <c r="L896" s="90"/>
      <c r="M896" s="90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90"/>
      <c r="K897" s="90"/>
      <c r="L897" s="90"/>
      <c r="M897" s="90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90"/>
      <c r="K898" s="90"/>
      <c r="L898" s="90"/>
      <c r="M898" s="90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90"/>
      <c r="K899" s="90"/>
      <c r="L899" s="90"/>
      <c r="M899" s="90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90"/>
      <c r="K900" s="90"/>
      <c r="L900" s="90"/>
      <c r="M900" s="90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90"/>
      <c r="K901" s="90"/>
      <c r="L901" s="90"/>
      <c r="M901" s="90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90"/>
      <c r="K902" s="90"/>
      <c r="L902" s="90"/>
      <c r="M902" s="90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90"/>
      <c r="K903" s="90"/>
      <c r="L903" s="90"/>
      <c r="M903" s="90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90"/>
      <c r="K904" s="90"/>
      <c r="L904" s="90"/>
      <c r="M904" s="90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90"/>
      <c r="K905" s="90"/>
      <c r="L905" s="90"/>
      <c r="M905" s="90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90"/>
      <c r="K906" s="90"/>
      <c r="L906" s="90"/>
      <c r="M906" s="90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90"/>
      <c r="K907" s="90"/>
      <c r="L907" s="90"/>
      <c r="M907" s="90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90"/>
      <c r="K908" s="90"/>
      <c r="L908" s="90"/>
      <c r="M908" s="90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90"/>
      <c r="K909" s="90"/>
      <c r="L909" s="90"/>
      <c r="M909" s="90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90"/>
      <c r="K910" s="90"/>
      <c r="L910" s="90"/>
      <c r="M910" s="90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90"/>
      <c r="K911" s="90"/>
      <c r="L911" s="90"/>
      <c r="M911" s="90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90"/>
      <c r="K912" s="90"/>
      <c r="L912" s="90"/>
      <c r="M912" s="90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90"/>
      <c r="K913" s="90"/>
      <c r="L913" s="90"/>
      <c r="M913" s="90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90"/>
      <c r="K914" s="90"/>
      <c r="L914" s="90"/>
      <c r="M914" s="90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90"/>
      <c r="K915" s="90"/>
      <c r="L915" s="90"/>
      <c r="M915" s="90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90"/>
      <c r="K916" s="90"/>
      <c r="L916" s="90"/>
      <c r="M916" s="90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90"/>
      <c r="K917" s="90"/>
      <c r="L917" s="90"/>
      <c r="M917" s="90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90"/>
      <c r="K918" s="90"/>
      <c r="L918" s="90"/>
      <c r="M918" s="90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90"/>
      <c r="K919" s="90"/>
      <c r="L919" s="90"/>
      <c r="M919" s="90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90"/>
      <c r="K920" s="90"/>
      <c r="L920" s="90"/>
      <c r="M920" s="90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90"/>
      <c r="K921" s="90"/>
      <c r="L921" s="90"/>
      <c r="M921" s="90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90"/>
      <c r="K922" s="90"/>
      <c r="L922" s="90"/>
      <c r="M922" s="90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90"/>
      <c r="K923" s="90"/>
      <c r="L923" s="90"/>
      <c r="M923" s="90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90"/>
      <c r="K924" s="90"/>
      <c r="L924" s="90"/>
      <c r="M924" s="90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90"/>
      <c r="K925" s="90"/>
      <c r="L925" s="90"/>
      <c r="M925" s="90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90"/>
      <c r="K926" s="90"/>
      <c r="L926" s="90"/>
      <c r="M926" s="90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90"/>
      <c r="K927" s="90"/>
      <c r="L927" s="90"/>
      <c r="M927" s="90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90"/>
      <c r="K928" s="90"/>
      <c r="L928" s="90"/>
      <c r="M928" s="90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90"/>
      <c r="K929" s="90"/>
      <c r="L929" s="90"/>
      <c r="M929" s="90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90"/>
      <c r="K930" s="90"/>
      <c r="L930" s="90"/>
      <c r="M930" s="90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90"/>
      <c r="K931" s="90"/>
      <c r="L931" s="90"/>
      <c r="M931" s="90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90"/>
      <c r="K932" s="90"/>
      <c r="L932" s="90"/>
      <c r="M932" s="90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90"/>
      <c r="K933" s="90"/>
      <c r="L933" s="90"/>
      <c r="M933" s="90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90"/>
      <c r="K934" s="90"/>
      <c r="L934" s="90"/>
      <c r="M934" s="90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90"/>
      <c r="K935" s="90"/>
      <c r="L935" s="90"/>
      <c r="M935" s="90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90"/>
      <c r="K936" s="90"/>
      <c r="L936" s="90"/>
      <c r="M936" s="90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90"/>
      <c r="K937" s="90"/>
      <c r="L937" s="90"/>
      <c r="M937" s="90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90"/>
      <c r="K938" s="90"/>
      <c r="L938" s="90"/>
      <c r="M938" s="90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90"/>
      <c r="K939" s="90"/>
      <c r="L939" s="90"/>
      <c r="M939" s="90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90"/>
      <c r="K940" s="90"/>
      <c r="L940" s="90"/>
      <c r="M940" s="90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90"/>
      <c r="K941" s="90"/>
      <c r="L941" s="90"/>
      <c r="M941" s="90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90"/>
      <c r="K942" s="90"/>
      <c r="L942" s="90"/>
      <c r="M942" s="90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90"/>
      <c r="K943" s="90"/>
      <c r="L943" s="90"/>
      <c r="M943" s="90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90"/>
      <c r="K944" s="90"/>
      <c r="L944" s="90"/>
      <c r="M944" s="90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90"/>
      <c r="K945" s="90"/>
      <c r="L945" s="90"/>
      <c r="M945" s="90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90"/>
      <c r="K946" s="90"/>
      <c r="L946" s="90"/>
      <c r="M946" s="90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90"/>
      <c r="K947" s="90"/>
      <c r="L947" s="90"/>
      <c r="M947" s="90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90"/>
      <c r="K948" s="90"/>
      <c r="L948" s="90"/>
      <c r="M948" s="90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90"/>
      <c r="K949" s="90"/>
      <c r="L949" s="90"/>
      <c r="M949" s="90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90"/>
      <c r="K950" s="90"/>
      <c r="L950" s="90"/>
      <c r="M950" s="90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90"/>
      <c r="K951" s="90"/>
      <c r="L951" s="90"/>
      <c r="M951" s="90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90"/>
      <c r="K952" s="90"/>
      <c r="L952" s="90"/>
      <c r="M952" s="90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90"/>
      <c r="K953" s="90"/>
      <c r="L953" s="90"/>
      <c r="M953" s="90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90"/>
      <c r="K954" s="90"/>
      <c r="L954" s="90"/>
      <c r="M954" s="90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90"/>
      <c r="K955" s="90"/>
      <c r="L955" s="90"/>
      <c r="M955" s="90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90"/>
      <c r="K956" s="90"/>
      <c r="L956" s="90"/>
      <c r="M956" s="90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90"/>
      <c r="K957" s="90"/>
      <c r="L957" s="90"/>
      <c r="M957" s="90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90"/>
      <c r="K958" s="90"/>
      <c r="L958" s="90"/>
      <c r="M958" s="90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90"/>
      <c r="K959" s="90"/>
      <c r="L959" s="90"/>
      <c r="M959" s="90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90"/>
      <c r="K960" s="90"/>
      <c r="L960" s="90"/>
      <c r="M960" s="90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90"/>
      <c r="K961" s="90"/>
      <c r="L961" s="90"/>
      <c r="M961" s="90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90"/>
      <c r="K962" s="90"/>
      <c r="L962" s="90"/>
      <c r="M962" s="90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90"/>
      <c r="K963" s="90"/>
      <c r="L963" s="90"/>
      <c r="M963" s="90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90"/>
      <c r="K964" s="90"/>
      <c r="L964" s="90"/>
      <c r="M964" s="90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90"/>
      <c r="K965" s="90"/>
      <c r="L965" s="90"/>
      <c r="M965" s="90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90"/>
      <c r="K966" s="90"/>
      <c r="L966" s="90"/>
      <c r="M966" s="90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90"/>
      <c r="K967" s="90"/>
      <c r="L967" s="90"/>
      <c r="M967" s="90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90"/>
      <c r="K968" s="90"/>
      <c r="L968" s="90"/>
      <c r="M968" s="90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90"/>
      <c r="K969" s="90"/>
      <c r="L969" s="90"/>
      <c r="M969" s="90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90"/>
      <c r="K970" s="90"/>
      <c r="L970" s="90"/>
      <c r="M970" s="90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90"/>
      <c r="K971" s="90"/>
      <c r="L971" s="90"/>
      <c r="M971" s="90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90"/>
      <c r="K972" s="90"/>
      <c r="L972" s="90"/>
      <c r="M972" s="90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90"/>
      <c r="K973" s="90"/>
      <c r="L973" s="90"/>
      <c r="M973" s="90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90"/>
      <c r="K974" s="90"/>
      <c r="L974" s="90"/>
      <c r="M974" s="90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90"/>
      <c r="K975" s="90"/>
      <c r="L975" s="90"/>
      <c r="M975" s="90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90"/>
      <c r="K976" s="90"/>
      <c r="L976" s="90"/>
      <c r="M976" s="90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90"/>
      <c r="K977" s="90"/>
      <c r="L977" s="90"/>
      <c r="M977" s="90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90"/>
      <c r="K978" s="90"/>
      <c r="L978" s="90"/>
      <c r="M978" s="90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90"/>
      <c r="K979" s="90"/>
      <c r="L979" s="90"/>
      <c r="M979" s="90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90"/>
      <c r="K980" s="90"/>
      <c r="L980" s="90"/>
      <c r="M980" s="90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90"/>
      <c r="K981" s="90"/>
      <c r="L981" s="90"/>
      <c r="M981" s="90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90"/>
      <c r="K982" s="90"/>
      <c r="L982" s="90"/>
      <c r="M982" s="90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90"/>
      <c r="K983" s="90"/>
      <c r="L983" s="90"/>
      <c r="M983" s="90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90"/>
      <c r="K984" s="90"/>
      <c r="L984" s="90"/>
      <c r="M984" s="90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90"/>
      <c r="K985" s="90"/>
      <c r="L985" s="90"/>
      <c r="M985" s="90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90"/>
      <c r="K986" s="90"/>
      <c r="L986" s="90"/>
      <c r="M986" s="90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90"/>
      <c r="K987" s="90"/>
      <c r="L987" s="90"/>
      <c r="M987" s="90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90"/>
      <c r="K988" s="90"/>
      <c r="L988" s="90"/>
      <c r="M988" s="90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90"/>
      <c r="K989" s="90"/>
      <c r="L989" s="90"/>
      <c r="M989" s="90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90"/>
      <c r="K990" s="90"/>
      <c r="L990" s="90"/>
      <c r="M990" s="90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90"/>
      <c r="K991" s="90"/>
      <c r="L991" s="90"/>
      <c r="M991" s="90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90"/>
      <c r="K992" s="90"/>
      <c r="L992" s="90"/>
      <c r="M992" s="90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90"/>
      <c r="K993" s="90"/>
      <c r="L993" s="90"/>
      <c r="M993" s="90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90"/>
      <c r="K994" s="90"/>
      <c r="L994" s="90"/>
      <c r="M994" s="90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90"/>
      <c r="K995" s="90"/>
      <c r="L995" s="90"/>
      <c r="M995" s="90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90"/>
      <c r="K996" s="90"/>
      <c r="L996" s="90"/>
      <c r="M996" s="90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90"/>
      <c r="K997" s="90"/>
      <c r="L997" s="90"/>
      <c r="M997" s="90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90"/>
      <c r="K998" s="90"/>
      <c r="L998" s="90"/>
      <c r="M998" s="90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4.43"/>
    <col customWidth="1" min="2" max="2" width="29.0"/>
    <col customWidth="1" min="3" max="3" width="31.86"/>
    <col customWidth="1" min="4" max="4" width="71.71"/>
    <col customWidth="1" min="5" max="6" width="8.71"/>
    <col customWidth="1" min="7" max="7" width="9.14"/>
  </cols>
  <sheetData>
    <row r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>
      <c r="A2" s="5" t="s">
        <v>0</v>
      </c>
      <c r="B2" s="5" t="s">
        <v>2</v>
      </c>
      <c r="C2" s="5" t="s">
        <v>3</v>
      </c>
      <c r="D2" s="5" t="s">
        <v>4</v>
      </c>
      <c r="E2" s="5" t="s">
        <v>5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>
      <c r="A3" s="7">
        <v>1.0</v>
      </c>
      <c r="B3" s="9" t="s">
        <v>12</v>
      </c>
      <c r="C3" s="13" t="s">
        <v>14</v>
      </c>
      <c r="D3" s="9" t="s">
        <v>15</v>
      </c>
      <c r="E3" s="26">
        <f>30/50*10</f>
        <v>6</v>
      </c>
      <c r="F3" s="28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>
      <c r="A4" s="7">
        <v>2.0</v>
      </c>
      <c r="B4" s="9" t="s">
        <v>35</v>
      </c>
      <c r="C4" s="13" t="s">
        <v>36</v>
      </c>
      <c r="D4" s="9" t="s">
        <v>37</v>
      </c>
      <c r="E4" s="30">
        <v>20.0</v>
      </c>
      <c r="F4" s="28"/>
      <c r="G4" s="28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>
      <c r="A5" s="7">
        <v>3.0</v>
      </c>
      <c r="B5" s="9" t="s">
        <v>38</v>
      </c>
      <c r="C5" s="13" t="s">
        <v>39</v>
      </c>
      <c r="D5" s="9" t="s">
        <v>40</v>
      </c>
      <c r="E5" s="32">
        <v>10.0</v>
      </c>
      <c r="F5" s="28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>
      <c r="A6" s="7">
        <v>4.0</v>
      </c>
      <c r="B6" s="9" t="s">
        <v>43</v>
      </c>
      <c r="C6" s="13" t="s">
        <v>44</v>
      </c>
      <c r="D6" s="9" t="s">
        <v>45</v>
      </c>
      <c r="E6" s="34">
        <v>1.0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>
      <c r="A7" s="7">
        <v>5.0</v>
      </c>
      <c r="B7" s="9" t="s">
        <v>46</v>
      </c>
      <c r="C7" s="13" t="s">
        <v>47</v>
      </c>
      <c r="D7" s="9" t="s">
        <v>48</v>
      </c>
      <c r="E7" s="36">
        <v>10.0</v>
      </c>
      <c r="F7" s="28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>
      <c r="A8" s="7">
        <v>6.0</v>
      </c>
      <c r="B8" s="9" t="s">
        <v>49</v>
      </c>
      <c r="C8" s="13" t="s">
        <v>50</v>
      </c>
      <c r="D8" s="9" t="s">
        <v>51</v>
      </c>
      <c r="E8" s="41">
        <f>35/50*10</f>
        <v>7</v>
      </c>
      <c r="F8" s="28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>
      <c r="A9" s="7">
        <v>7.0</v>
      </c>
      <c r="B9" s="9" t="s">
        <v>56</v>
      </c>
      <c r="C9" s="13" t="s">
        <v>57</v>
      </c>
      <c r="D9" s="9" t="s">
        <v>58</v>
      </c>
      <c r="E9" s="44">
        <v>9.0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>
      <c r="A10" s="7">
        <v>8.0</v>
      </c>
      <c r="B10" s="9" t="s">
        <v>59</v>
      </c>
      <c r="C10" s="13" t="s">
        <v>60</v>
      </c>
      <c r="D10" s="9" t="s">
        <v>61</v>
      </c>
      <c r="E10" s="46">
        <v>10.0</v>
      </c>
      <c r="F10" s="28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>
      <c r="A11" s="7">
        <v>9.0</v>
      </c>
      <c r="B11" s="9" t="s">
        <v>62</v>
      </c>
      <c r="C11" s="13" t="s">
        <v>63</v>
      </c>
      <c r="D11" s="9" t="s">
        <v>64</v>
      </c>
      <c r="E11" s="48">
        <v>10.0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>
      <c r="A12" s="7">
        <v>10.0</v>
      </c>
      <c r="B12" s="9" t="s">
        <v>65</v>
      </c>
      <c r="C12" s="13" t="s">
        <v>66</v>
      </c>
      <c r="D12" s="9" t="s">
        <v>67</v>
      </c>
      <c r="E12" s="50">
        <v>10.0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>
      <c r="A13" s="7">
        <v>11.0</v>
      </c>
      <c r="B13" s="9" t="s">
        <v>68</v>
      </c>
      <c r="C13" s="13" t="s">
        <v>69</v>
      </c>
      <c r="D13" s="9" t="s">
        <v>70</v>
      </c>
      <c r="E13" s="26">
        <v>10.0</v>
      </c>
      <c r="F13" s="28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>
      <c r="A14" s="7">
        <v>12.0</v>
      </c>
      <c r="B14" s="9" t="s">
        <v>71</v>
      </c>
      <c r="C14" s="9" t="s">
        <v>72</v>
      </c>
      <c r="D14" s="9" t="s">
        <v>73</v>
      </c>
      <c r="E14" s="30">
        <v>10.0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>
      <c r="A15" s="7">
        <v>13.0</v>
      </c>
      <c r="B15" s="9" t="s">
        <v>74</v>
      </c>
      <c r="C15" s="13" t="s">
        <v>44</v>
      </c>
      <c r="D15" s="9" t="s">
        <v>75</v>
      </c>
      <c r="E15" s="54">
        <f>43/50*10</f>
        <v>8.6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>
      <c r="A16" s="7">
        <v>14.0</v>
      </c>
      <c r="B16" s="9" t="s">
        <v>77</v>
      </c>
      <c r="C16" s="13" t="s">
        <v>78</v>
      </c>
      <c r="D16" s="9" t="s">
        <v>79</v>
      </c>
      <c r="E16" s="34">
        <v>5.0</v>
      </c>
      <c r="F16" s="28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>
      <c r="A17" s="7">
        <v>15.0</v>
      </c>
      <c r="B17" s="9" t="s">
        <v>80</v>
      </c>
      <c r="C17" s="13" t="s">
        <v>47</v>
      </c>
      <c r="D17" s="9" t="s">
        <v>81</v>
      </c>
      <c r="E17" s="36">
        <v>10.0</v>
      </c>
      <c r="F17" s="28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>
      <c r="A18" s="7">
        <v>16.0</v>
      </c>
      <c r="B18" s="9" t="s">
        <v>82</v>
      </c>
      <c r="C18" s="13" t="s">
        <v>23</v>
      </c>
      <c r="D18" s="9" t="s">
        <v>83</v>
      </c>
      <c r="E18" s="58">
        <f>42/50*10</f>
        <v>8.4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4.43"/>
    <col customWidth="1" min="2" max="2" width="29.0"/>
    <col customWidth="1" min="3" max="12" width="8.71"/>
  </cols>
  <sheetData>
    <row r="2">
      <c r="A2" s="91" t="s">
        <v>0</v>
      </c>
      <c r="B2" s="91" t="s">
        <v>2</v>
      </c>
      <c r="C2" s="78"/>
      <c r="D2" s="78"/>
      <c r="E2" s="78"/>
    </row>
    <row r="3">
      <c r="A3" s="92">
        <v>1.0</v>
      </c>
      <c r="B3" s="93" t="s">
        <v>12</v>
      </c>
    </row>
    <row r="4">
      <c r="A4" s="92">
        <v>2.0</v>
      </c>
      <c r="B4" s="93" t="s">
        <v>35</v>
      </c>
    </row>
    <row r="5">
      <c r="A5" s="92">
        <v>3.0</v>
      </c>
      <c r="B5" s="93" t="s">
        <v>38</v>
      </c>
    </row>
    <row r="6">
      <c r="A6" s="92">
        <v>4.0</v>
      </c>
      <c r="B6" s="93" t="s">
        <v>43</v>
      </c>
    </row>
    <row r="7">
      <c r="A7" s="92">
        <v>5.0</v>
      </c>
      <c r="B7" s="93" t="s">
        <v>46</v>
      </c>
    </row>
    <row r="8">
      <c r="A8" s="92">
        <v>6.0</v>
      </c>
      <c r="B8" s="93" t="s">
        <v>49</v>
      </c>
    </row>
    <row r="9">
      <c r="A9" s="92">
        <v>7.0</v>
      </c>
      <c r="B9" s="93" t="s">
        <v>56</v>
      </c>
    </row>
    <row r="10">
      <c r="A10" s="92">
        <v>8.0</v>
      </c>
      <c r="B10" s="93" t="s">
        <v>59</v>
      </c>
    </row>
    <row r="11">
      <c r="A11" s="92">
        <v>9.0</v>
      </c>
      <c r="B11" s="93" t="s">
        <v>62</v>
      </c>
    </row>
    <row r="12">
      <c r="A12" s="92">
        <v>10.0</v>
      </c>
      <c r="B12" s="93" t="s">
        <v>65</v>
      </c>
    </row>
    <row r="13">
      <c r="A13" s="92">
        <v>11.0</v>
      </c>
      <c r="B13" s="93" t="s">
        <v>68</v>
      </c>
    </row>
    <row r="14">
      <c r="A14" s="92">
        <v>12.0</v>
      </c>
      <c r="B14" s="93" t="s">
        <v>71</v>
      </c>
    </row>
    <row r="15">
      <c r="A15" s="92">
        <v>13.0</v>
      </c>
      <c r="B15" s="93" t="s">
        <v>74</v>
      </c>
    </row>
    <row r="16">
      <c r="A16" s="92">
        <v>14.0</v>
      </c>
      <c r="B16" s="93" t="s">
        <v>77</v>
      </c>
    </row>
    <row r="17">
      <c r="A17" s="92">
        <v>15.0</v>
      </c>
      <c r="B17" s="93" t="s">
        <v>80</v>
      </c>
    </row>
    <row r="18">
      <c r="A18" s="92">
        <v>16.0</v>
      </c>
      <c r="B18" s="93" t="s">
        <v>82</v>
      </c>
    </row>
  </sheetData>
  <drawing r:id="rId1"/>
</worksheet>
</file>